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29税政概要\市町村税政の概要（ＨＰ版）\"/>
    </mc:Choice>
  </mc:AlternateContent>
  <bookViews>
    <workbookView xWindow="10230" yWindow="-15" windowWidth="10275" windowHeight="8280" tabRatio="789" activeTab="8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19" r:id="rId9"/>
    <sheet name="9" sheetId="10" r:id="rId10"/>
    <sheet name="10" sheetId="11" r:id="rId11"/>
    <sheet name="11" sheetId="13" r:id="rId12"/>
    <sheet name="12" sheetId="14" r:id="rId13"/>
    <sheet name="13" sheetId="15" r:id="rId14"/>
    <sheet name="14" sheetId="17" r:id="rId15"/>
    <sheet name="15" sheetId="4" r:id="rId16"/>
  </sheets>
  <definedNames>
    <definedName name="_xlnm.Print_Area" localSheetId="1">'1'!$B$1:$Y$48</definedName>
    <definedName name="_xlnm.Print_Area" localSheetId="10">'10'!$B$1:$R$48</definedName>
    <definedName name="_xlnm.Print_Area" localSheetId="11">'11'!$B$1:$O$48</definedName>
    <definedName name="_xlnm.Print_Area" localSheetId="12">'12'!$B$1:$L$48</definedName>
    <definedName name="_xlnm.Print_Area" localSheetId="13">'13'!$B$1:$O$47</definedName>
    <definedName name="_xlnm.Print_Area" localSheetId="14">'14'!$B$1:$P$48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'9'!$B$1:$AT$49</definedName>
    <definedName name="_xlnm.Print_Area" localSheetId="0">第２編!$A$1:$I$13</definedName>
  </definedNames>
  <calcPr calcId="162913"/>
</workbook>
</file>

<file path=xl/calcChain.xml><?xml version="1.0" encoding="utf-8"?>
<calcChain xmlns="http://schemas.openxmlformats.org/spreadsheetml/2006/main">
  <c r="F89" i="19" l="1"/>
  <c r="F88" i="19"/>
  <c r="F43" i="19" s="1"/>
  <c r="F87" i="19"/>
  <c r="F86" i="19"/>
  <c r="F41" i="19" s="1"/>
  <c r="F85" i="19"/>
  <c r="F84" i="19"/>
  <c r="F39" i="19" s="1"/>
  <c r="F83" i="19"/>
  <c r="F82" i="19"/>
  <c r="F37" i="19" s="1"/>
  <c r="F81" i="19"/>
  <c r="F80" i="19"/>
  <c r="F35" i="19" s="1"/>
  <c r="F79" i="19"/>
  <c r="F78" i="19"/>
  <c r="F33" i="19" s="1"/>
  <c r="F77" i="19"/>
  <c r="F76" i="19"/>
  <c r="F31" i="19" s="1"/>
  <c r="F75" i="19"/>
  <c r="F74" i="19"/>
  <c r="F29" i="19" s="1"/>
  <c r="F73" i="19"/>
  <c r="F72" i="19"/>
  <c r="F27" i="19" s="1"/>
  <c r="F71" i="19"/>
  <c r="F70" i="19"/>
  <c r="F25" i="19" s="1"/>
  <c r="F69" i="19"/>
  <c r="F68" i="19"/>
  <c r="F23" i="19" s="1"/>
  <c r="F67" i="19"/>
  <c r="F66" i="19"/>
  <c r="F21" i="19" s="1"/>
  <c r="F65" i="19"/>
  <c r="F64" i="19"/>
  <c r="F19" i="19" s="1"/>
  <c r="F63" i="19"/>
  <c r="F62" i="19"/>
  <c r="F17" i="19" s="1"/>
  <c r="F61" i="19"/>
  <c r="F60" i="19"/>
  <c r="F15" i="19" s="1"/>
  <c r="F59" i="19"/>
  <c r="F58" i="19"/>
  <c r="F13" i="19" s="1"/>
  <c r="F57" i="19"/>
  <c r="F56" i="19"/>
  <c r="F11" i="19" s="1"/>
  <c r="F55" i="19"/>
  <c r="F54" i="19"/>
  <c r="F9" i="19" s="1"/>
  <c r="F53" i="19"/>
  <c r="F52" i="19"/>
  <c r="F7" i="19" s="1"/>
  <c r="F51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Q43" i="19"/>
  <c r="P43" i="19"/>
  <c r="O43" i="19"/>
  <c r="N43" i="19"/>
  <c r="M43" i="19"/>
  <c r="L43" i="19"/>
  <c r="K43" i="19"/>
  <c r="J43" i="19"/>
  <c r="I43" i="19"/>
  <c r="U43" i="19" s="1"/>
  <c r="H43" i="19"/>
  <c r="G43" i="19"/>
  <c r="E43" i="19"/>
  <c r="D43" i="19"/>
  <c r="C43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Q41" i="19"/>
  <c r="P41" i="19"/>
  <c r="O41" i="19"/>
  <c r="N41" i="19"/>
  <c r="M41" i="19"/>
  <c r="L41" i="19"/>
  <c r="K41" i="19"/>
  <c r="J41" i="19"/>
  <c r="I41" i="19"/>
  <c r="H41" i="19"/>
  <c r="G41" i="19"/>
  <c r="E41" i="19"/>
  <c r="D41" i="19"/>
  <c r="C41" i="19"/>
  <c r="Q40" i="19"/>
  <c r="P40" i="19"/>
  <c r="O40" i="19"/>
  <c r="N40" i="19"/>
  <c r="M40" i="19"/>
  <c r="L40" i="19"/>
  <c r="K40" i="19"/>
  <c r="J40" i="19"/>
  <c r="I40" i="19"/>
  <c r="U40" i="19" s="1"/>
  <c r="H40" i="19"/>
  <c r="G40" i="19"/>
  <c r="F40" i="19"/>
  <c r="E40" i="19"/>
  <c r="D40" i="19"/>
  <c r="C40" i="19"/>
  <c r="Q39" i="19"/>
  <c r="P39" i="19"/>
  <c r="O39" i="19"/>
  <c r="N39" i="19"/>
  <c r="M39" i="19"/>
  <c r="L39" i="19"/>
  <c r="K39" i="19"/>
  <c r="J39" i="19"/>
  <c r="I39" i="19"/>
  <c r="H39" i="19"/>
  <c r="G39" i="19"/>
  <c r="E39" i="19"/>
  <c r="D39" i="19"/>
  <c r="C39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T38" i="19" s="1"/>
  <c r="E38" i="19"/>
  <c r="D38" i="19"/>
  <c r="C38" i="19"/>
  <c r="Q37" i="19"/>
  <c r="P37" i="19"/>
  <c r="O37" i="19"/>
  <c r="N37" i="19"/>
  <c r="M37" i="19"/>
  <c r="L37" i="19"/>
  <c r="K37" i="19"/>
  <c r="J37" i="19"/>
  <c r="I37" i="19"/>
  <c r="H37" i="19"/>
  <c r="G37" i="19"/>
  <c r="E37" i="19"/>
  <c r="D37" i="19"/>
  <c r="C37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Q35" i="19"/>
  <c r="P35" i="19"/>
  <c r="O35" i="19"/>
  <c r="N35" i="19"/>
  <c r="M35" i="19"/>
  <c r="L35" i="19"/>
  <c r="K35" i="19"/>
  <c r="J35" i="19"/>
  <c r="I35" i="19"/>
  <c r="H35" i="19"/>
  <c r="G35" i="19"/>
  <c r="E35" i="19"/>
  <c r="D35" i="19"/>
  <c r="C35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Q33" i="19"/>
  <c r="P33" i="19"/>
  <c r="O33" i="19"/>
  <c r="N33" i="19"/>
  <c r="M33" i="19"/>
  <c r="L33" i="19"/>
  <c r="K33" i="19"/>
  <c r="J33" i="19"/>
  <c r="I33" i="19"/>
  <c r="U33" i="19" s="1"/>
  <c r="H33" i="19"/>
  <c r="G33" i="19"/>
  <c r="E33" i="19"/>
  <c r="D33" i="19"/>
  <c r="C33" i="19"/>
  <c r="Q32" i="19"/>
  <c r="P32" i="19"/>
  <c r="O32" i="19"/>
  <c r="N32" i="19"/>
  <c r="M32" i="19"/>
  <c r="L32" i="19"/>
  <c r="K32" i="19"/>
  <c r="J32" i="19"/>
  <c r="I32" i="19"/>
  <c r="U32" i="19" s="1"/>
  <c r="H32" i="19"/>
  <c r="G32" i="19"/>
  <c r="F32" i="19"/>
  <c r="E32" i="19"/>
  <c r="D32" i="19"/>
  <c r="C32" i="19"/>
  <c r="Q31" i="19"/>
  <c r="P31" i="19"/>
  <c r="O31" i="19"/>
  <c r="N31" i="19"/>
  <c r="M31" i="19"/>
  <c r="L31" i="19"/>
  <c r="K31" i="19"/>
  <c r="J31" i="19"/>
  <c r="I31" i="19"/>
  <c r="H31" i="19"/>
  <c r="G31" i="19"/>
  <c r="E31" i="19"/>
  <c r="D31" i="19"/>
  <c r="C31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T30" i="19" s="1"/>
  <c r="E30" i="19"/>
  <c r="D30" i="19"/>
  <c r="C30" i="19"/>
  <c r="Q29" i="19"/>
  <c r="P29" i="19"/>
  <c r="O29" i="19"/>
  <c r="N29" i="19"/>
  <c r="M29" i="19"/>
  <c r="L29" i="19"/>
  <c r="K29" i="19"/>
  <c r="J29" i="19"/>
  <c r="I29" i="19"/>
  <c r="H29" i="19"/>
  <c r="G29" i="19"/>
  <c r="E29" i="19"/>
  <c r="D29" i="19"/>
  <c r="C29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Q27" i="19"/>
  <c r="P27" i="19"/>
  <c r="O27" i="19"/>
  <c r="N27" i="19"/>
  <c r="M27" i="19"/>
  <c r="L27" i="19"/>
  <c r="K27" i="19"/>
  <c r="J27" i="19"/>
  <c r="I27" i="19"/>
  <c r="H27" i="19"/>
  <c r="G27" i="19"/>
  <c r="E27" i="19"/>
  <c r="D27" i="19"/>
  <c r="C27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Q25" i="19"/>
  <c r="P25" i="19"/>
  <c r="O25" i="19"/>
  <c r="N25" i="19"/>
  <c r="M25" i="19"/>
  <c r="L25" i="19"/>
  <c r="K25" i="19"/>
  <c r="J25" i="19"/>
  <c r="I25" i="19"/>
  <c r="U25" i="19" s="1"/>
  <c r="H25" i="19"/>
  <c r="G25" i="19"/>
  <c r="E25" i="19"/>
  <c r="D25" i="19"/>
  <c r="C25" i="19"/>
  <c r="Q24" i="19"/>
  <c r="P24" i="19"/>
  <c r="O24" i="19"/>
  <c r="N24" i="19"/>
  <c r="M24" i="19"/>
  <c r="L24" i="19"/>
  <c r="K24" i="19"/>
  <c r="J24" i="19"/>
  <c r="I24" i="19"/>
  <c r="U24" i="19" s="1"/>
  <c r="H24" i="19"/>
  <c r="G24" i="19"/>
  <c r="F24" i="19"/>
  <c r="E24" i="19"/>
  <c r="D24" i="19"/>
  <c r="C24" i="19"/>
  <c r="Q23" i="19"/>
  <c r="P23" i="19"/>
  <c r="O23" i="19"/>
  <c r="N23" i="19"/>
  <c r="M23" i="19"/>
  <c r="L23" i="19"/>
  <c r="K23" i="19"/>
  <c r="J23" i="19"/>
  <c r="I23" i="19"/>
  <c r="H23" i="19"/>
  <c r="G23" i="19"/>
  <c r="E23" i="19"/>
  <c r="D23" i="19"/>
  <c r="C23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T22" i="19" s="1"/>
  <c r="E22" i="19"/>
  <c r="D22" i="19"/>
  <c r="C22" i="19"/>
  <c r="Q21" i="19"/>
  <c r="P21" i="19"/>
  <c r="O21" i="19"/>
  <c r="N21" i="19"/>
  <c r="M21" i="19"/>
  <c r="L21" i="19"/>
  <c r="K21" i="19"/>
  <c r="J21" i="19"/>
  <c r="I21" i="19"/>
  <c r="H21" i="19"/>
  <c r="G21" i="19"/>
  <c r="E21" i="19"/>
  <c r="D21" i="19"/>
  <c r="C21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Q19" i="19"/>
  <c r="P19" i="19"/>
  <c r="O19" i="19"/>
  <c r="N19" i="19"/>
  <c r="M19" i="19"/>
  <c r="L19" i="19"/>
  <c r="K19" i="19"/>
  <c r="J19" i="19"/>
  <c r="I19" i="19"/>
  <c r="H19" i="19"/>
  <c r="G19" i="19"/>
  <c r="E19" i="19"/>
  <c r="D19" i="19"/>
  <c r="C19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F46" i="19" s="1"/>
  <c r="E18" i="19"/>
  <c r="D18" i="19"/>
  <c r="D46" i="19" s="1"/>
  <c r="C18" i="19"/>
  <c r="Q17" i="19"/>
  <c r="P17" i="19"/>
  <c r="O17" i="19"/>
  <c r="N17" i="19"/>
  <c r="M17" i="19"/>
  <c r="L17" i="19"/>
  <c r="K17" i="19"/>
  <c r="J17" i="19"/>
  <c r="I17" i="19"/>
  <c r="U17" i="19" s="1"/>
  <c r="H17" i="19"/>
  <c r="G17" i="19"/>
  <c r="E17" i="19"/>
  <c r="D17" i="19"/>
  <c r="C17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Q15" i="19"/>
  <c r="P15" i="19"/>
  <c r="O15" i="19"/>
  <c r="N15" i="19"/>
  <c r="M15" i="19"/>
  <c r="L15" i="19"/>
  <c r="K15" i="19"/>
  <c r="J15" i="19"/>
  <c r="I15" i="19"/>
  <c r="H15" i="19"/>
  <c r="G15" i="19"/>
  <c r="E15" i="19"/>
  <c r="D15" i="19"/>
  <c r="C15" i="19"/>
  <c r="Q14" i="19"/>
  <c r="P14" i="19"/>
  <c r="O14" i="19"/>
  <c r="N14" i="19"/>
  <c r="M14" i="19"/>
  <c r="L14" i="19"/>
  <c r="K14" i="19"/>
  <c r="J14" i="19"/>
  <c r="I14" i="19"/>
  <c r="U14" i="19" s="1"/>
  <c r="H14" i="19"/>
  <c r="G14" i="19"/>
  <c r="F14" i="19"/>
  <c r="E14" i="19"/>
  <c r="D14" i="19"/>
  <c r="C14" i="19"/>
  <c r="Q13" i="19"/>
  <c r="P13" i="19"/>
  <c r="O13" i="19"/>
  <c r="N13" i="19"/>
  <c r="M13" i="19"/>
  <c r="L13" i="19"/>
  <c r="K13" i="19"/>
  <c r="J13" i="19"/>
  <c r="I13" i="19"/>
  <c r="H13" i="19"/>
  <c r="G13" i="19"/>
  <c r="E13" i="19"/>
  <c r="D13" i="19"/>
  <c r="C13" i="19"/>
  <c r="Q12" i="19"/>
  <c r="P12" i="19"/>
  <c r="O12" i="19"/>
  <c r="N12" i="19"/>
  <c r="M12" i="19"/>
  <c r="L12" i="19"/>
  <c r="K12" i="19"/>
  <c r="J12" i="19"/>
  <c r="U12" i="19" s="1"/>
  <c r="I12" i="19"/>
  <c r="H12" i="19"/>
  <c r="G12" i="19"/>
  <c r="F12" i="19"/>
  <c r="T12" i="19" s="1"/>
  <c r="E12" i="19"/>
  <c r="D12" i="19"/>
  <c r="C12" i="19"/>
  <c r="Q11" i="19"/>
  <c r="P11" i="19"/>
  <c r="O11" i="19"/>
  <c r="N11" i="19"/>
  <c r="M11" i="19"/>
  <c r="L11" i="19"/>
  <c r="K11" i="19"/>
  <c r="J11" i="19"/>
  <c r="I11" i="19"/>
  <c r="H11" i="19"/>
  <c r="G11" i="19"/>
  <c r="E11" i="19"/>
  <c r="D11" i="19"/>
  <c r="C11" i="19"/>
  <c r="Q10" i="19"/>
  <c r="P10" i="19"/>
  <c r="O10" i="19"/>
  <c r="N10" i="19"/>
  <c r="M10" i="19"/>
  <c r="L10" i="19"/>
  <c r="K10" i="19"/>
  <c r="J10" i="19"/>
  <c r="I10" i="19"/>
  <c r="U10" i="19" s="1"/>
  <c r="H10" i="19"/>
  <c r="G10" i="19"/>
  <c r="F10" i="19"/>
  <c r="E10" i="19"/>
  <c r="D10" i="19"/>
  <c r="C10" i="19"/>
  <c r="Q9" i="19"/>
  <c r="P9" i="19"/>
  <c r="O9" i="19"/>
  <c r="N9" i="19"/>
  <c r="M9" i="19"/>
  <c r="L9" i="19"/>
  <c r="K9" i="19"/>
  <c r="J9" i="19"/>
  <c r="I9" i="19"/>
  <c r="H9" i="19"/>
  <c r="G9" i="19"/>
  <c r="E9" i="19"/>
  <c r="D9" i="19"/>
  <c r="C9" i="19"/>
  <c r="Q8" i="19"/>
  <c r="P8" i="19"/>
  <c r="O8" i="19"/>
  <c r="N8" i="19"/>
  <c r="M8" i="19"/>
  <c r="L8" i="19"/>
  <c r="K8" i="19"/>
  <c r="J8" i="19"/>
  <c r="U8" i="19" s="1"/>
  <c r="I8" i="19"/>
  <c r="H8" i="19"/>
  <c r="G8" i="19"/>
  <c r="F8" i="19"/>
  <c r="T8" i="19" s="1"/>
  <c r="E8" i="19"/>
  <c r="D8" i="19"/>
  <c r="C8" i="19"/>
  <c r="Q7" i="19"/>
  <c r="P7" i="19"/>
  <c r="O7" i="19"/>
  <c r="N7" i="19"/>
  <c r="M7" i="19"/>
  <c r="L7" i="19"/>
  <c r="K7" i="19"/>
  <c r="J7" i="19"/>
  <c r="I7" i="19"/>
  <c r="H7" i="19"/>
  <c r="G7" i="19"/>
  <c r="E7" i="19"/>
  <c r="D7" i="19"/>
  <c r="C7" i="19"/>
  <c r="Q6" i="19"/>
  <c r="Q45" i="19" s="1"/>
  <c r="P6" i="19"/>
  <c r="O6" i="19"/>
  <c r="O45" i="19" s="1"/>
  <c r="N6" i="19"/>
  <c r="M6" i="19"/>
  <c r="M45" i="19" s="1"/>
  <c r="L6" i="19"/>
  <c r="K6" i="19"/>
  <c r="K45" i="19" s="1"/>
  <c r="J6" i="19"/>
  <c r="I6" i="19"/>
  <c r="I45" i="19" s="1"/>
  <c r="H6" i="19"/>
  <c r="G6" i="19"/>
  <c r="G45" i="19" s="1"/>
  <c r="F6" i="19"/>
  <c r="E6" i="19"/>
  <c r="D6" i="19"/>
  <c r="D45" i="19" s="1"/>
  <c r="C6" i="19"/>
  <c r="U41" i="19" l="1"/>
  <c r="T9" i="19"/>
  <c r="T13" i="19"/>
  <c r="U19" i="19"/>
  <c r="T20" i="19"/>
  <c r="U21" i="19"/>
  <c r="U27" i="19"/>
  <c r="T28" i="19"/>
  <c r="U29" i="19"/>
  <c r="U35" i="19"/>
  <c r="T36" i="19"/>
  <c r="U37" i="19"/>
  <c r="T44" i="19"/>
  <c r="F45" i="19"/>
  <c r="F47" i="19" s="1"/>
  <c r="T17" i="19"/>
  <c r="T21" i="19"/>
  <c r="T25" i="19"/>
  <c r="T29" i="19"/>
  <c r="T33" i="19"/>
  <c r="T37" i="19"/>
  <c r="T41" i="19"/>
  <c r="H45" i="19"/>
  <c r="J45" i="19"/>
  <c r="L45" i="19"/>
  <c r="N45" i="19"/>
  <c r="P45" i="19"/>
  <c r="U6" i="19"/>
  <c r="T7" i="19"/>
  <c r="T10" i="19"/>
  <c r="T11" i="19"/>
  <c r="T14" i="19"/>
  <c r="T15" i="19"/>
  <c r="T16" i="19"/>
  <c r="U16" i="19"/>
  <c r="H46" i="19"/>
  <c r="J46" i="19"/>
  <c r="L46" i="19"/>
  <c r="N46" i="19"/>
  <c r="P46" i="19"/>
  <c r="U20" i="19"/>
  <c r="U23" i="19"/>
  <c r="T24" i="19"/>
  <c r="T26" i="19"/>
  <c r="U28" i="19"/>
  <c r="U31" i="19"/>
  <c r="T32" i="19"/>
  <c r="T34" i="19"/>
  <c r="U36" i="19"/>
  <c r="U39" i="19"/>
  <c r="T40" i="19"/>
  <c r="T42" i="19"/>
  <c r="U44" i="19"/>
  <c r="C45" i="19"/>
  <c r="E45" i="19"/>
  <c r="U45" i="19"/>
  <c r="D47" i="19"/>
  <c r="H47" i="19"/>
  <c r="J47" i="19"/>
  <c r="L47" i="19"/>
  <c r="N47" i="19"/>
  <c r="P47" i="19"/>
  <c r="T18" i="19"/>
  <c r="T19" i="19"/>
  <c r="T23" i="19"/>
  <c r="T27" i="19"/>
  <c r="T31" i="19"/>
  <c r="T35" i="19"/>
  <c r="T39" i="19"/>
  <c r="T43" i="19"/>
  <c r="U7" i="19"/>
  <c r="U9" i="19"/>
  <c r="U11" i="19"/>
  <c r="U13" i="19"/>
  <c r="U15" i="19"/>
  <c r="C46" i="19"/>
  <c r="C47" i="19" s="1"/>
  <c r="E46" i="19"/>
  <c r="E47" i="19" s="1"/>
  <c r="G46" i="19"/>
  <c r="T46" i="19" s="1"/>
  <c r="I46" i="19"/>
  <c r="I47" i="19" s="1"/>
  <c r="K46" i="19"/>
  <c r="K47" i="19" s="1"/>
  <c r="M46" i="19"/>
  <c r="M47" i="19" s="1"/>
  <c r="O46" i="19"/>
  <c r="O47" i="19" s="1"/>
  <c r="Q46" i="19"/>
  <c r="Q47" i="19" s="1"/>
  <c r="U22" i="19"/>
  <c r="U26" i="19"/>
  <c r="U30" i="19"/>
  <c r="U34" i="19"/>
  <c r="U38" i="19"/>
  <c r="U42" i="19"/>
  <c r="T6" i="19"/>
  <c r="U18" i="19"/>
  <c r="T45" i="19" l="1"/>
  <c r="U47" i="19"/>
  <c r="U46" i="19"/>
  <c r="G47" i="19"/>
  <c r="T47" i="19"/>
  <c r="S9" i="4" l="1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8" i="4"/>
  <c r="T6" i="11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8" i="4"/>
  <c r="T6" i="5" l="1"/>
  <c r="AI1" i="10" l="1"/>
  <c r="S1" i="10"/>
  <c r="U7" i="11" l="1"/>
  <c r="U9" i="11"/>
  <c r="U11" i="11"/>
  <c r="U13" i="11"/>
  <c r="U15" i="11"/>
  <c r="U17" i="11"/>
  <c r="U19" i="11"/>
  <c r="U21" i="11"/>
  <c r="U23" i="11"/>
  <c r="U25" i="11"/>
  <c r="U27" i="11"/>
  <c r="U29" i="11"/>
  <c r="U31" i="11"/>
  <c r="U33" i="11"/>
  <c r="U35" i="11"/>
  <c r="U37" i="11"/>
  <c r="U39" i="11"/>
  <c r="U41" i="11"/>
  <c r="U43" i="11"/>
  <c r="T8" i="11"/>
  <c r="T10" i="11"/>
  <c r="T12" i="11"/>
  <c r="T14" i="11"/>
  <c r="T16" i="11"/>
  <c r="T20" i="11"/>
  <c r="T22" i="11"/>
  <c r="T24" i="11"/>
  <c r="T26" i="11"/>
  <c r="T28" i="11"/>
  <c r="T30" i="11"/>
  <c r="T32" i="11"/>
  <c r="T34" i="11"/>
  <c r="T36" i="11"/>
  <c r="T38" i="11"/>
  <c r="T40" i="11"/>
  <c r="T42" i="11"/>
  <c r="T44" i="11"/>
  <c r="U6" i="11"/>
  <c r="T7" i="11"/>
  <c r="U8" i="11"/>
  <c r="T9" i="11"/>
  <c r="U10" i="11"/>
  <c r="T11" i="11"/>
  <c r="U12" i="11"/>
  <c r="T13" i="11"/>
  <c r="U14" i="11"/>
  <c r="T15" i="11"/>
  <c r="U16" i="11"/>
  <c r="T17" i="11"/>
  <c r="T19" i="11"/>
  <c r="U20" i="11"/>
  <c r="T21" i="11"/>
  <c r="U22" i="11"/>
  <c r="T23" i="11"/>
  <c r="U24" i="11"/>
  <c r="T25" i="11"/>
  <c r="U26" i="11"/>
  <c r="T27" i="11"/>
  <c r="U28" i="11"/>
  <c r="T29" i="11"/>
  <c r="U30" i="11"/>
  <c r="T31" i="11"/>
  <c r="U32" i="11"/>
  <c r="T33" i="11"/>
  <c r="U34" i="11"/>
  <c r="T35" i="11"/>
  <c r="U36" i="11"/>
  <c r="T37" i="11"/>
  <c r="U38" i="11"/>
  <c r="T39" i="11"/>
  <c r="U40" i="11"/>
  <c r="T41" i="11"/>
  <c r="U42" i="11"/>
  <c r="T43" i="11"/>
  <c r="U44" i="11"/>
  <c r="T18" i="11"/>
  <c r="U18" i="11"/>
  <c r="U15" i="9"/>
  <c r="U11" i="9"/>
  <c r="U7" i="9"/>
  <c r="T16" i="7"/>
  <c r="T14" i="7"/>
  <c r="T12" i="7"/>
  <c r="T10" i="7"/>
  <c r="T8" i="7"/>
  <c r="T6" i="7"/>
  <c r="U44" i="5"/>
  <c r="U42" i="5"/>
  <c r="U40" i="5"/>
  <c r="U24" i="5"/>
  <c r="U17" i="5"/>
  <c r="U15" i="5"/>
  <c r="U13" i="5"/>
  <c r="U11" i="5"/>
  <c r="U9" i="5"/>
  <c r="U7" i="5"/>
  <c r="U9" i="9" l="1"/>
  <c r="U13" i="9"/>
  <c r="U17" i="9"/>
  <c r="U6" i="5"/>
  <c r="U33" i="5"/>
  <c r="U43" i="5"/>
  <c r="T6" i="8"/>
  <c r="T22" i="5"/>
  <c r="T24" i="5"/>
  <c r="T26" i="5"/>
  <c r="T28" i="5"/>
  <c r="T30" i="5"/>
  <c r="T32" i="5"/>
  <c r="T34" i="5"/>
  <c r="T36" i="5"/>
  <c r="T38" i="5"/>
  <c r="T40" i="5"/>
  <c r="T46" i="11"/>
  <c r="T45" i="11"/>
  <c r="U19" i="9"/>
  <c r="U21" i="9"/>
  <c r="U23" i="9"/>
  <c r="U25" i="9"/>
  <c r="U27" i="9"/>
  <c r="U29" i="9"/>
  <c r="U31" i="9"/>
  <c r="U33" i="9"/>
  <c r="U35" i="9"/>
  <c r="U37" i="9"/>
  <c r="U39" i="9"/>
  <c r="U41" i="9"/>
  <c r="T8" i="9"/>
  <c r="T10" i="9"/>
  <c r="T12" i="9"/>
  <c r="T14" i="9"/>
  <c r="T16" i="9"/>
  <c r="T20" i="9"/>
  <c r="T22" i="9"/>
  <c r="T24" i="9"/>
  <c r="T26" i="9"/>
  <c r="T28" i="9"/>
  <c r="T30" i="9"/>
  <c r="T32" i="9"/>
  <c r="T34" i="9"/>
  <c r="T36" i="9"/>
  <c r="T38" i="9"/>
  <c r="T40" i="9"/>
  <c r="T42" i="9"/>
  <c r="T44" i="9"/>
  <c r="U7" i="8"/>
  <c r="T8" i="5"/>
  <c r="T10" i="5"/>
  <c r="T12" i="5"/>
  <c r="T14" i="5"/>
  <c r="T16" i="5"/>
  <c r="T20" i="5"/>
  <c r="U43" i="9"/>
  <c r="U9" i="8"/>
  <c r="U11" i="8"/>
  <c r="U13" i="8"/>
  <c r="U15" i="8"/>
  <c r="U17" i="8"/>
  <c r="U19" i="8"/>
  <c r="U21" i="8"/>
  <c r="U23" i="8"/>
  <c r="U25" i="8"/>
  <c r="U27" i="8"/>
  <c r="U29" i="8"/>
  <c r="U31" i="8"/>
  <c r="U33" i="8"/>
  <c r="U35" i="8"/>
  <c r="U37" i="8"/>
  <c r="U7" i="7"/>
  <c r="U9" i="7"/>
  <c r="U11" i="7"/>
  <c r="U13" i="7"/>
  <c r="U15" i="7"/>
  <c r="U17" i="7"/>
  <c r="U19" i="7"/>
  <c r="U21" i="7"/>
  <c r="U23" i="7"/>
  <c r="U25" i="7"/>
  <c r="U27" i="7"/>
  <c r="U29" i="7"/>
  <c r="U31" i="7"/>
  <c r="U33" i="7"/>
  <c r="U35" i="7"/>
  <c r="U37" i="7"/>
  <c r="U39" i="7"/>
  <c r="U41" i="7"/>
  <c r="U43" i="7"/>
  <c r="T42" i="5"/>
  <c r="U46" i="11"/>
  <c r="U45" i="11"/>
  <c r="U6" i="9"/>
  <c r="T7" i="9"/>
  <c r="U8" i="9"/>
  <c r="T9" i="9"/>
  <c r="U10" i="9"/>
  <c r="T11" i="9"/>
  <c r="U12" i="9"/>
  <c r="T13" i="9"/>
  <c r="U14" i="9"/>
  <c r="T15" i="9"/>
  <c r="U16" i="9"/>
  <c r="T17" i="9"/>
  <c r="U46" i="9"/>
  <c r="T19" i="9"/>
  <c r="U20" i="9"/>
  <c r="T21" i="9"/>
  <c r="U22" i="9"/>
  <c r="T23" i="9"/>
  <c r="U24" i="9"/>
  <c r="T25" i="9"/>
  <c r="U26" i="9"/>
  <c r="T27" i="9"/>
  <c r="U28" i="9"/>
  <c r="T29" i="9"/>
  <c r="U30" i="9"/>
  <c r="T31" i="9"/>
  <c r="U32" i="9"/>
  <c r="T33" i="9"/>
  <c r="U34" i="9"/>
  <c r="T35" i="9"/>
  <c r="U36" i="9"/>
  <c r="T37" i="9"/>
  <c r="U38" i="9"/>
  <c r="T39" i="9"/>
  <c r="U40" i="9"/>
  <c r="T41" i="9"/>
  <c r="U42" i="9"/>
  <c r="T43" i="9"/>
  <c r="U44" i="9"/>
  <c r="T6" i="9"/>
  <c r="T18" i="9"/>
  <c r="U18" i="9"/>
  <c r="U39" i="8"/>
  <c r="U41" i="8"/>
  <c r="U43" i="8"/>
  <c r="T8" i="8"/>
  <c r="T10" i="8"/>
  <c r="T12" i="8"/>
  <c r="T14" i="8"/>
  <c r="T16" i="8"/>
  <c r="T46" i="8"/>
  <c r="T20" i="8"/>
  <c r="T22" i="8"/>
  <c r="T24" i="8"/>
  <c r="T26" i="8"/>
  <c r="T28" i="8"/>
  <c r="T30" i="8"/>
  <c r="T32" i="8"/>
  <c r="T34" i="8"/>
  <c r="T36" i="8"/>
  <c r="T38" i="8"/>
  <c r="T40" i="8"/>
  <c r="T42" i="8"/>
  <c r="T44" i="8"/>
  <c r="T7" i="8"/>
  <c r="U8" i="8"/>
  <c r="T9" i="8"/>
  <c r="U10" i="8"/>
  <c r="T11" i="8"/>
  <c r="U12" i="8"/>
  <c r="T13" i="8"/>
  <c r="U14" i="8"/>
  <c r="T15" i="8"/>
  <c r="U16" i="8"/>
  <c r="T17" i="8"/>
  <c r="T19" i="8"/>
  <c r="U20" i="8"/>
  <c r="T21" i="8"/>
  <c r="U22" i="8"/>
  <c r="T23" i="8"/>
  <c r="U24" i="8"/>
  <c r="T25" i="8"/>
  <c r="U26" i="8"/>
  <c r="T27" i="8"/>
  <c r="U28" i="8"/>
  <c r="T29" i="8"/>
  <c r="U30" i="8"/>
  <c r="T31" i="8"/>
  <c r="U32" i="8"/>
  <c r="T33" i="8"/>
  <c r="U34" i="8"/>
  <c r="T35" i="8"/>
  <c r="U36" i="8"/>
  <c r="T37" i="8"/>
  <c r="U38" i="8"/>
  <c r="T39" i="8"/>
  <c r="U40" i="8"/>
  <c r="T41" i="8"/>
  <c r="U42" i="8"/>
  <c r="T43" i="8"/>
  <c r="U44" i="8"/>
  <c r="U6" i="8"/>
  <c r="U18" i="8"/>
  <c r="T18" i="8"/>
  <c r="T20" i="7"/>
  <c r="T22" i="7"/>
  <c r="T24" i="7"/>
  <c r="T26" i="7"/>
  <c r="T28" i="7"/>
  <c r="T30" i="7"/>
  <c r="T32" i="7"/>
  <c r="T34" i="7"/>
  <c r="T36" i="7"/>
  <c r="T38" i="7"/>
  <c r="T40" i="7"/>
  <c r="T42" i="7"/>
  <c r="T44" i="7"/>
  <c r="T7" i="7"/>
  <c r="U8" i="7"/>
  <c r="T9" i="7"/>
  <c r="U10" i="7"/>
  <c r="T11" i="7"/>
  <c r="U12" i="7"/>
  <c r="T13" i="7"/>
  <c r="U14" i="7"/>
  <c r="T15" i="7"/>
  <c r="U16" i="7"/>
  <c r="T17" i="7"/>
  <c r="T46" i="7"/>
  <c r="T19" i="7"/>
  <c r="U20" i="7"/>
  <c r="T21" i="7"/>
  <c r="U22" i="7"/>
  <c r="T23" i="7"/>
  <c r="U24" i="7"/>
  <c r="T25" i="7"/>
  <c r="U26" i="7"/>
  <c r="T27" i="7"/>
  <c r="U28" i="7"/>
  <c r="T29" i="7"/>
  <c r="U30" i="7"/>
  <c r="T31" i="7"/>
  <c r="U32" i="7"/>
  <c r="T33" i="7"/>
  <c r="U34" i="7"/>
  <c r="T35" i="7"/>
  <c r="U36" i="7"/>
  <c r="T37" i="7"/>
  <c r="U38" i="7"/>
  <c r="T39" i="7"/>
  <c r="U40" i="7"/>
  <c r="T41" i="7"/>
  <c r="U42" i="7"/>
  <c r="T43" i="7"/>
  <c r="U44" i="7"/>
  <c r="U6" i="7"/>
  <c r="U18" i="7"/>
  <c r="T18" i="7"/>
  <c r="U8" i="6"/>
  <c r="U10" i="6"/>
  <c r="U12" i="6"/>
  <c r="U14" i="6"/>
  <c r="U16" i="6"/>
  <c r="U20" i="6"/>
  <c r="U22" i="6"/>
  <c r="U24" i="6"/>
  <c r="U26" i="6"/>
  <c r="U28" i="6"/>
  <c r="U30" i="6"/>
  <c r="U32" i="6"/>
  <c r="U34" i="6"/>
  <c r="U36" i="6"/>
  <c r="U38" i="6"/>
  <c r="U40" i="6"/>
  <c r="U42" i="6"/>
  <c r="U44" i="6"/>
  <c r="T7" i="6"/>
  <c r="T9" i="6"/>
  <c r="T11" i="6"/>
  <c r="T13" i="6"/>
  <c r="T15" i="6"/>
  <c r="T17" i="6"/>
  <c r="T19" i="6"/>
  <c r="T21" i="6"/>
  <c r="T23" i="6"/>
  <c r="T25" i="6"/>
  <c r="T27" i="6"/>
  <c r="T29" i="6"/>
  <c r="T31" i="6"/>
  <c r="T33" i="6"/>
  <c r="T35" i="6"/>
  <c r="T37" i="6"/>
  <c r="T39" i="6"/>
  <c r="T41" i="6"/>
  <c r="T43" i="6"/>
  <c r="T6" i="6"/>
  <c r="U7" i="6"/>
  <c r="T8" i="6"/>
  <c r="U9" i="6"/>
  <c r="T10" i="6"/>
  <c r="U11" i="6"/>
  <c r="T12" i="6"/>
  <c r="U13" i="6"/>
  <c r="T14" i="6"/>
  <c r="U15" i="6"/>
  <c r="T16" i="6"/>
  <c r="U17" i="6"/>
  <c r="U19" i="6"/>
  <c r="T20" i="6"/>
  <c r="U21" i="6"/>
  <c r="T22" i="6"/>
  <c r="U23" i="6"/>
  <c r="T24" i="6"/>
  <c r="U25" i="6"/>
  <c r="T26" i="6"/>
  <c r="U27" i="6"/>
  <c r="T28" i="6"/>
  <c r="U29" i="6"/>
  <c r="T30" i="6"/>
  <c r="U31" i="6"/>
  <c r="T32" i="6"/>
  <c r="U33" i="6"/>
  <c r="T34" i="6"/>
  <c r="U35" i="6"/>
  <c r="T36" i="6"/>
  <c r="U37" i="6"/>
  <c r="T38" i="6"/>
  <c r="U39" i="6"/>
  <c r="T40" i="6"/>
  <c r="U41" i="6"/>
  <c r="T42" i="6"/>
  <c r="U43" i="6"/>
  <c r="T44" i="6"/>
  <c r="U6" i="6"/>
  <c r="U18" i="6"/>
  <c r="T18" i="6"/>
  <c r="U19" i="5"/>
  <c r="U21" i="5"/>
  <c r="U23" i="5"/>
  <c r="U25" i="5"/>
  <c r="U27" i="5"/>
  <c r="U29" i="5"/>
  <c r="U31" i="5"/>
  <c r="U35" i="5"/>
  <c r="U37" i="5"/>
  <c r="U39" i="5"/>
  <c r="U41" i="5"/>
  <c r="T44" i="5"/>
  <c r="T7" i="5"/>
  <c r="U8" i="5"/>
  <c r="T9" i="5"/>
  <c r="U10" i="5"/>
  <c r="T11" i="5"/>
  <c r="U12" i="5"/>
  <c r="T13" i="5"/>
  <c r="U14" i="5"/>
  <c r="T15" i="5"/>
  <c r="U16" i="5"/>
  <c r="T17" i="5"/>
  <c r="T19" i="5"/>
  <c r="U20" i="5"/>
  <c r="T21" i="5"/>
  <c r="U22" i="5"/>
  <c r="T23" i="5"/>
  <c r="T25" i="5"/>
  <c r="U26" i="5"/>
  <c r="T27" i="5"/>
  <c r="U28" i="5"/>
  <c r="T29" i="5"/>
  <c r="U30" i="5"/>
  <c r="T31" i="5"/>
  <c r="U32" i="5"/>
  <c r="T33" i="5"/>
  <c r="U34" i="5"/>
  <c r="T35" i="5"/>
  <c r="U36" i="5"/>
  <c r="T37" i="5"/>
  <c r="U38" i="5"/>
  <c r="T39" i="5"/>
  <c r="T41" i="5"/>
  <c r="T43" i="5"/>
  <c r="T18" i="5"/>
  <c r="U18" i="5"/>
  <c r="T45" i="5" l="1"/>
  <c r="U46" i="7"/>
  <c r="T46" i="5"/>
  <c r="T45" i="9"/>
  <c r="T46" i="9"/>
  <c r="U45" i="8"/>
  <c r="U45" i="6"/>
  <c r="T47" i="11"/>
  <c r="T46" i="6"/>
  <c r="U47" i="11"/>
  <c r="U45" i="9"/>
  <c r="U46" i="8"/>
  <c r="T47" i="8"/>
  <c r="T45" i="8"/>
  <c r="U45" i="7"/>
  <c r="T45" i="7"/>
  <c r="U46" i="6"/>
  <c r="T45" i="6"/>
  <c r="U46" i="5"/>
  <c r="T47" i="5"/>
  <c r="U45" i="5"/>
  <c r="T47" i="9" l="1"/>
  <c r="U47" i="9"/>
  <c r="U47" i="8"/>
  <c r="T47" i="6"/>
  <c r="U47" i="7"/>
  <c r="T47" i="7"/>
  <c r="U47" i="6"/>
  <c r="U47" i="5"/>
  <c r="S17" i="2" l="1"/>
  <c r="Q19" i="2"/>
  <c r="S21" i="2"/>
  <c r="Q23" i="2"/>
  <c r="T24" i="2"/>
  <c r="Q35" i="2"/>
  <c r="R6" i="2" l="1"/>
  <c r="Q39" i="2"/>
  <c r="U37" i="2"/>
  <c r="S36" i="2"/>
  <c r="T8" i="2"/>
  <c r="U7" i="2"/>
  <c r="Q7" i="2"/>
  <c r="R35" i="2"/>
  <c r="R14" i="2"/>
  <c r="T12" i="2"/>
  <c r="Q11" i="2"/>
  <c r="S9" i="2"/>
  <c r="U25" i="2"/>
  <c r="T16" i="2"/>
  <c r="Q15" i="2"/>
  <c r="U45" i="2"/>
  <c r="R41" i="2"/>
  <c r="U23" i="2"/>
  <c r="U15" i="2"/>
  <c r="T30" i="2"/>
  <c r="S8" i="2"/>
  <c r="S42" i="2"/>
  <c r="S32" i="2"/>
  <c r="S30" i="2"/>
  <c r="S13" i="2"/>
  <c r="U42" i="2"/>
  <c r="Q42" i="2"/>
  <c r="Q41" i="2"/>
  <c r="U33" i="2"/>
  <c r="Q33" i="2"/>
  <c r="U32" i="2"/>
  <c r="Q32" i="2"/>
  <c r="U31" i="2"/>
  <c r="Q31" i="2"/>
  <c r="U30" i="2"/>
  <c r="Q30" i="2"/>
  <c r="U29" i="2"/>
  <c r="Q27" i="2"/>
  <c r="U13" i="2"/>
  <c r="U8" i="2"/>
  <c r="Q8" i="2"/>
  <c r="U27" i="2"/>
  <c r="T42" i="2"/>
  <c r="T39" i="2"/>
  <c r="T26" i="2"/>
  <c r="T20" i="2"/>
  <c r="T14" i="2"/>
  <c r="T6" i="2"/>
  <c r="R44" i="2"/>
  <c r="R22" i="2"/>
  <c r="T38" i="2"/>
  <c r="T34" i="2"/>
  <c r="T28" i="2"/>
  <c r="T36" i="2"/>
  <c r="T32" i="2"/>
  <c r="Q45" i="2"/>
  <c r="R40" i="2"/>
  <c r="Q38" i="2"/>
  <c r="U28" i="2"/>
  <c r="S28" i="2"/>
  <c r="Q28" i="2"/>
  <c r="R28" i="2"/>
  <c r="U26" i="2"/>
  <c r="S26" i="2"/>
  <c r="Q26" i="2"/>
  <c r="U24" i="2"/>
  <c r="S24" i="2"/>
  <c r="Q24" i="2"/>
  <c r="R24" i="2"/>
  <c r="Q21" i="2"/>
  <c r="S20" i="2"/>
  <c r="R20" i="2"/>
  <c r="R19" i="2"/>
  <c r="S19" i="2"/>
  <c r="S15" i="2"/>
  <c r="U12" i="2"/>
  <c r="S12" i="2"/>
  <c r="Q12" i="2"/>
  <c r="R12" i="2"/>
  <c r="R11" i="2"/>
  <c r="S11" i="2"/>
  <c r="S7" i="2"/>
  <c r="S27" i="2"/>
  <c r="S23" i="2"/>
  <c r="R18" i="2"/>
  <c r="U16" i="2"/>
  <c r="S16" i="2"/>
  <c r="Q16" i="2"/>
  <c r="R16" i="2"/>
  <c r="R10" i="2"/>
  <c r="R8" i="2"/>
  <c r="U41" i="2"/>
  <c r="U35" i="2"/>
  <c r="T22" i="2"/>
  <c r="U21" i="2"/>
  <c r="T10" i="2"/>
  <c r="S43" i="2"/>
  <c r="U38" i="2"/>
  <c r="S38" i="2"/>
  <c r="S34" i="2"/>
  <c r="U19" i="2"/>
  <c r="T18" i="2"/>
  <c r="U11" i="2"/>
  <c r="R45" i="2"/>
  <c r="U43" i="2"/>
  <c r="Q43" i="2"/>
  <c r="R39" i="2"/>
  <c r="Q37" i="2"/>
  <c r="U36" i="2"/>
  <c r="Q36" i="2"/>
  <c r="U34" i="2"/>
  <c r="Q34" i="2"/>
  <c r="R31" i="2"/>
  <c r="Q29" i="2"/>
  <c r="R27" i="2"/>
  <c r="Q25" i="2"/>
  <c r="R23" i="2"/>
  <c r="U20" i="2"/>
  <c r="Q20" i="2"/>
  <c r="U17" i="2"/>
  <c r="Q17" i="2"/>
  <c r="R15" i="2"/>
  <c r="U9" i="2"/>
  <c r="Q9" i="2"/>
  <c r="R7" i="2"/>
  <c r="Q13" i="2"/>
  <c r="T45" i="2"/>
  <c r="R42" i="2"/>
  <c r="T40" i="2"/>
  <c r="S39" i="2"/>
  <c r="U39" i="2"/>
  <c r="S35" i="2"/>
  <c r="S31" i="2"/>
  <c r="T44" i="2"/>
  <c r="T41" i="2"/>
  <c r="S41" i="2"/>
  <c r="R38" i="2"/>
  <c r="R36" i="2"/>
  <c r="R34" i="2"/>
  <c r="R32" i="2"/>
  <c r="R30" i="2"/>
  <c r="U44" i="2"/>
  <c r="S44" i="2"/>
  <c r="Q44" i="2"/>
  <c r="R43" i="2"/>
  <c r="T43" i="2"/>
  <c r="U40" i="2"/>
  <c r="S40" i="2"/>
  <c r="Q40" i="2"/>
  <c r="R37" i="2"/>
  <c r="S37" i="2"/>
  <c r="R33" i="2"/>
  <c r="S33" i="2"/>
  <c r="R29" i="2"/>
  <c r="S29" i="2"/>
  <c r="R25" i="2"/>
  <c r="S25" i="2"/>
  <c r="U22" i="2"/>
  <c r="S22" i="2"/>
  <c r="Q22" i="2"/>
  <c r="R21" i="2"/>
  <c r="T21" i="2"/>
  <c r="U18" i="2"/>
  <c r="S18" i="2"/>
  <c r="Q18" i="2"/>
  <c r="R17" i="2"/>
  <c r="T17" i="2"/>
  <c r="U14" i="2"/>
  <c r="S14" i="2"/>
  <c r="Q14" i="2"/>
  <c r="R13" i="2"/>
  <c r="T13" i="2"/>
  <c r="U10" i="2"/>
  <c r="S10" i="2"/>
  <c r="Q10" i="2"/>
  <c r="R9" i="2"/>
  <c r="T9" i="2"/>
  <c r="U6" i="2"/>
  <c r="S6" i="2"/>
  <c r="R26" i="2"/>
  <c r="T23" i="2"/>
  <c r="T19" i="2"/>
  <c r="T15" i="2"/>
  <c r="T11" i="2"/>
  <c r="T7" i="2"/>
  <c r="Q6" i="2"/>
  <c r="T35" i="2"/>
  <c r="T31" i="2"/>
  <c r="T27" i="2"/>
  <c r="T37" i="2"/>
  <c r="T33" i="2"/>
  <c r="T29" i="2"/>
  <c r="T25" i="2"/>
  <c r="S45" i="2" l="1"/>
  <c r="S47" i="2"/>
  <c r="U46" i="2"/>
  <c r="S46" i="2"/>
  <c r="Q46" i="2"/>
  <c r="Q47" i="2"/>
  <c r="U47" i="2"/>
  <c r="R46" i="2"/>
  <c r="R47" i="2"/>
  <c r="T46" i="2"/>
  <c r="T47" i="2"/>
</calcChain>
</file>

<file path=xl/sharedStrings.xml><?xml version="1.0" encoding="utf-8"?>
<sst xmlns="http://schemas.openxmlformats.org/spreadsheetml/2006/main" count="1918" uniqueCount="281">
  <si>
    <t>合計</t>
    <rPh sb="0" eb="1">
      <t>ゴウ</t>
    </rPh>
    <rPh sb="1" eb="2">
      <t>ケイ</t>
    </rPh>
    <phoneticPr fontId="8"/>
  </si>
  <si>
    <t>町村計</t>
    <rPh sb="0" eb="1">
      <t>チョウ</t>
    </rPh>
    <rPh sb="1" eb="2">
      <t>ソン</t>
    </rPh>
    <rPh sb="2" eb="3">
      <t>ケイ</t>
    </rPh>
    <phoneticPr fontId="8"/>
  </si>
  <si>
    <t>市計</t>
    <phoneticPr fontId="8"/>
  </si>
  <si>
    <t>うち連結
申告
法人分</t>
    <rPh sb="2" eb="4">
      <t>レンケツ</t>
    </rPh>
    <rPh sb="5" eb="7">
      <t>シンコク</t>
    </rPh>
    <rPh sb="8" eb="11">
      <t>ホウジンブン</t>
    </rPh>
    <phoneticPr fontId="8"/>
  </si>
  <si>
    <t>計</t>
    <rPh sb="0" eb="1">
      <t>ケイ</t>
    </rPh>
    <phoneticPr fontId="8"/>
  </si>
  <si>
    <t>法人でない社団等</t>
    <rPh sb="0" eb="2">
      <t>ホウジン</t>
    </rPh>
    <rPh sb="5" eb="7">
      <t>シャダン</t>
    </rPh>
    <rPh sb="7" eb="8">
      <t>トウ</t>
    </rPh>
    <phoneticPr fontId="8"/>
  </si>
  <si>
    <t>法　　　　　　人</t>
    <rPh sb="0" eb="1">
      <t>ホウ</t>
    </rPh>
    <rPh sb="7" eb="8">
      <t>ジン</t>
    </rPh>
    <phoneticPr fontId="8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</si>
  <si>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8"/>
  </si>
  <si>
    <t>市町村名</t>
    <rPh sb="0" eb="1">
      <t>シ</t>
    </rPh>
    <rPh sb="1" eb="3">
      <t>チョウソン</t>
    </rPh>
    <rPh sb="3" eb="4">
      <t>メイ</t>
    </rPh>
    <phoneticPr fontId="8"/>
  </si>
  <si>
    <t>（単位：人）</t>
    <rPh sb="1" eb="3">
      <t>タンイ</t>
    </rPh>
    <rPh sb="4" eb="5">
      <t>ニン</t>
    </rPh>
    <phoneticPr fontId="8"/>
  </si>
  <si>
    <t>市計</t>
    <phoneticPr fontId="8"/>
  </si>
  <si>
    <t>所得割額　　　　（Ｄ）＋（Ｇ）</t>
    <rPh sb="0" eb="3">
      <t>ショトクワリ</t>
    </rPh>
    <rPh sb="3" eb="4">
      <t>ガク</t>
    </rPh>
    <phoneticPr fontId="8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</si>
  <si>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8"/>
  </si>
  <si>
    <t>均等割額　　　　（Ｂ）＋（Ｆ）</t>
    <rPh sb="0" eb="3">
      <t>キントウワリ</t>
    </rPh>
    <rPh sb="3" eb="4">
      <t>ガク</t>
    </rPh>
    <phoneticPr fontId="8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</si>
  <si>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8"/>
  </si>
  <si>
    <t>所得割を納める者</t>
    <rPh sb="0" eb="3">
      <t>ショトクワリ</t>
    </rPh>
    <rPh sb="4" eb="5">
      <t>オサ</t>
    </rPh>
    <rPh sb="7" eb="8">
      <t>モノ</t>
    </rPh>
    <phoneticPr fontId="8"/>
  </si>
  <si>
    <t>均等割を納める者</t>
    <rPh sb="0" eb="3">
      <t>キントウワリ</t>
    </rPh>
    <rPh sb="4" eb="5">
      <t>オサ</t>
    </rPh>
    <rPh sb="7" eb="8">
      <t>モノ</t>
    </rPh>
    <phoneticPr fontId="8"/>
  </si>
  <si>
    <t>市町村名</t>
    <rPh sb="0" eb="3">
      <t>シチョウソン</t>
    </rPh>
    <rPh sb="3" eb="4">
      <t>メイ</t>
    </rPh>
    <phoneticPr fontId="8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</si>
  <si>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8"/>
  </si>
  <si>
    <t>所得割のみを納める者</t>
    <rPh sb="0" eb="3">
      <t>ショトクワリ</t>
    </rPh>
    <rPh sb="6" eb="7">
      <t>オサ</t>
    </rPh>
    <rPh sb="9" eb="10">
      <t>モノ</t>
    </rPh>
    <phoneticPr fontId="8"/>
  </si>
  <si>
    <t>均等割のみを納める者</t>
    <rPh sb="0" eb="3">
      <t>キントウワリ</t>
    </rPh>
    <rPh sb="6" eb="7">
      <t>オサ</t>
    </rPh>
    <rPh sb="9" eb="10">
      <t>モノ</t>
    </rPh>
    <phoneticPr fontId="8"/>
  </si>
  <si>
    <t>（単位：人、千円）</t>
    <rPh sb="1" eb="3">
      <t>タンイ</t>
    </rPh>
    <rPh sb="4" eb="5">
      <t>ニン</t>
    </rPh>
    <rPh sb="6" eb="8">
      <t>センエン</t>
    </rPh>
    <phoneticPr fontId="8"/>
  </si>
  <si>
    <t>算出税額</t>
    <rPh sb="0" eb="2">
      <t>サンシュツ</t>
    </rPh>
    <rPh sb="2" eb="4">
      <t>ゼイガク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</si>
  <si>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8"/>
  </si>
  <si>
    <t>所得控除額</t>
    <rPh sb="0" eb="2">
      <t>ショトク</t>
    </rPh>
    <rPh sb="2" eb="4">
      <t>コウジョ</t>
    </rPh>
    <rPh sb="4" eb="5">
      <t>ガク</t>
    </rPh>
    <phoneticPr fontId="8"/>
  </si>
  <si>
    <t>総所得金額等</t>
    <rPh sb="0" eb="3">
      <t>ソウショトク</t>
    </rPh>
    <rPh sb="3" eb="5">
      <t>キンガク</t>
    </rPh>
    <rPh sb="5" eb="6">
      <t>トウ</t>
    </rPh>
    <phoneticPr fontId="8"/>
  </si>
  <si>
    <t>徴収関係</t>
    <rPh sb="0" eb="2">
      <t>チョウシュウ</t>
    </rPh>
    <rPh sb="2" eb="4">
      <t>カンケイ</t>
    </rPh>
    <phoneticPr fontId="8"/>
  </si>
  <si>
    <t>課税関係</t>
    <rPh sb="0" eb="2">
      <t>カゼイ</t>
    </rPh>
    <rPh sb="2" eb="4">
      <t>カンケイ</t>
    </rPh>
    <phoneticPr fontId="8"/>
  </si>
  <si>
    <t>総務関係</t>
    <rPh sb="0" eb="2">
      <t>ソウム</t>
    </rPh>
    <rPh sb="2" eb="4">
      <t>カンケイ</t>
    </rPh>
    <phoneticPr fontId="8"/>
  </si>
  <si>
    <t>左の内訳</t>
    <rPh sb="0" eb="1">
      <t>ヒダリ</t>
    </rPh>
    <rPh sb="2" eb="4">
      <t>ウチワケ</t>
    </rPh>
    <phoneticPr fontId="8"/>
  </si>
  <si>
    <t>税収入額</t>
    <rPh sb="0" eb="1">
      <t>ゼイ</t>
    </rPh>
    <rPh sb="1" eb="4">
      <t>シュウニュウガク</t>
    </rPh>
    <phoneticPr fontId="8"/>
  </si>
  <si>
    <t>軽減
した者</t>
    <rPh sb="0" eb="2">
      <t>ケイゲン</t>
    </rPh>
    <rPh sb="5" eb="6">
      <t>モノ</t>
    </rPh>
    <phoneticPr fontId="8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</si>
  <si>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</si>
  <si>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</si>
  <si>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</si>
  <si>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</si>
  <si>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</si>
  <si>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</si>
  <si>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</si>
  <si>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</si>
  <si>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</si>
  <si>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</si>
  <si>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</si>
  <si>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</si>
  <si>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8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</si>
  <si>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</si>
  <si>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</si>
  <si>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</si>
  <si>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</si>
  <si>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</si>
  <si>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</si>
  <si>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</si>
  <si>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</si>
  <si>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</si>
  <si>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</si>
  <si>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</si>
  <si>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</si>
  <si>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</si>
  <si>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</si>
  <si>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</si>
  <si>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</si>
  <si>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</si>
  <si>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</si>
  <si>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</si>
  <si>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</si>
  <si>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</si>
  <si>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</si>
  <si>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</si>
  <si>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</si>
  <si>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</si>
  <si>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</si>
  <si>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</si>
  <si>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</si>
  <si>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</si>
  <si>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法第312条第1項第9号に該当するもの</t>
    <rPh sb="11" eb="12">
      <t>ゴウ</t>
    </rPh>
    <rPh sb="13" eb="15">
      <t>ガイトウ</t>
    </rPh>
    <phoneticPr fontId="8"/>
  </si>
  <si>
    <t>法第312条第1項第8号に該当するもの</t>
    <rPh sb="11" eb="12">
      <t>ゴウ</t>
    </rPh>
    <rPh sb="13" eb="15">
      <t>ガイトウ</t>
    </rPh>
    <phoneticPr fontId="8"/>
  </si>
  <si>
    <t>法第312条第1項第7号に該当するもの</t>
    <rPh sb="11" eb="12">
      <t>ゴウ</t>
    </rPh>
    <rPh sb="13" eb="15">
      <t>ガイトウ</t>
    </rPh>
    <phoneticPr fontId="8"/>
  </si>
  <si>
    <t>法第312条第1項第6号に該当するもの</t>
    <rPh sb="11" eb="12">
      <t>ゴウ</t>
    </rPh>
    <rPh sb="13" eb="15">
      <t>ガイトウ</t>
    </rPh>
    <phoneticPr fontId="8"/>
  </si>
  <si>
    <t>法第312条第1項第5号に該当するもの</t>
    <rPh sb="11" eb="12">
      <t>ゴウ</t>
    </rPh>
    <rPh sb="13" eb="15">
      <t>ガイトウ</t>
    </rPh>
    <phoneticPr fontId="8"/>
  </si>
  <si>
    <t>法第312条第1項第4号に該当するもの</t>
    <rPh sb="11" eb="12">
      <t>ゴウ</t>
    </rPh>
    <rPh sb="13" eb="15">
      <t>ガイトウ</t>
    </rPh>
    <phoneticPr fontId="8"/>
  </si>
  <si>
    <t>法第312条第1項第3号に該当するもの</t>
    <rPh sb="11" eb="12">
      <t>ゴウ</t>
    </rPh>
    <rPh sb="13" eb="15">
      <t>ガイトウ</t>
    </rPh>
    <phoneticPr fontId="8"/>
  </si>
  <si>
    <t>法第312条第1項第1号に該当するもの</t>
    <rPh sb="11" eb="12">
      <t>ゴウ</t>
    </rPh>
    <rPh sb="13" eb="15">
      <t>ガイトウ</t>
    </rPh>
    <phoneticPr fontId="8"/>
  </si>
  <si>
    <t>軽減
の額
（千円）</t>
    <rPh sb="0" eb="2">
      <t>ケイゲン</t>
    </rPh>
    <rPh sb="4" eb="5">
      <t>ガッ</t>
    </rPh>
    <rPh sb="8" eb="10">
      <t>センエン</t>
    </rPh>
    <phoneticPr fontId="8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</si>
  <si>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8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</si>
  <si>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8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</si>
  <si>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</si>
  <si>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8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</si>
  <si>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</si>
  <si>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</si>
  <si>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8"/>
  </si>
  <si>
    <t>納税義務者数</t>
    <rPh sb="0" eb="2">
      <t>ノウゼイ</t>
    </rPh>
    <rPh sb="2" eb="5">
      <t>ギムシャ</t>
    </rPh>
    <rPh sb="5" eb="6">
      <t>スウ</t>
    </rPh>
    <phoneticPr fontId="8"/>
  </si>
  <si>
    <t>均等割額</t>
    <rPh sb="0" eb="3">
      <t>キントウワリ</t>
    </rPh>
    <rPh sb="3" eb="4">
      <t>ガク</t>
    </rPh>
    <phoneticPr fontId="8"/>
  </si>
  <si>
    <t>所得割額</t>
    <rPh sb="0" eb="3">
      <t>ショトクワリ</t>
    </rPh>
    <rPh sb="3" eb="4">
      <t>ガク</t>
    </rPh>
    <phoneticPr fontId="8"/>
  </si>
  <si>
    <t>（Ａ）</t>
    <phoneticPr fontId="8"/>
  </si>
  <si>
    <t>（Ｂ）</t>
    <phoneticPr fontId="8"/>
  </si>
  <si>
    <t>（Ｃ）</t>
    <phoneticPr fontId="8"/>
  </si>
  <si>
    <t>（Ｄ）</t>
    <phoneticPr fontId="8"/>
  </si>
  <si>
    <t>（Ｅ）</t>
    <phoneticPr fontId="8"/>
  </si>
  <si>
    <t>（Ｆ）</t>
    <phoneticPr fontId="8"/>
  </si>
  <si>
    <t>（Ｇ）</t>
    <phoneticPr fontId="8"/>
  </si>
  <si>
    <t>（Ａ）＋（Ｃ）＋（Ｅ）</t>
    <phoneticPr fontId="8"/>
  </si>
  <si>
    <t>市計</t>
  </si>
  <si>
    <t>町村計</t>
    <rPh sb="0" eb="1">
      <t>マチ</t>
    </rPh>
    <rPh sb="1" eb="2">
      <t>ムラ</t>
    </rPh>
    <rPh sb="2" eb="3">
      <t>ケイ</t>
    </rPh>
    <phoneticPr fontId="8"/>
  </si>
  <si>
    <t>所得税の納税義務</t>
    <rPh sb="0" eb="3">
      <t>ショトクゼイ</t>
    </rPh>
    <rPh sb="4" eb="6">
      <t>ノウゼイ</t>
    </rPh>
    <rPh sb="6" eb="8">
      <t>ギム</t>
    </rPh>
    <phoneticPr fontId="8"/>
  </si>
  <si>
    <t>税額控除額計</t>
    <rPh sb="0" eb="2">
      <t>ゼイガク</t>
    </rPh>
    <rPh sb="2" eb="5">
      <t>コウジョガク</t>
    </rPh>
    <rPh sb="5" eb="6">
      <t>ケイ</t>
    </rPh>
    <phoneticPr fontId="8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</si>
  <si>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8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</si>
  <si>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</si>
  <si>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8"/>
  </si>
  <si>
    <t>あ　　り</t>
    <phoneticPr fontId="8"/>
  </si>
  <si>
    <t>な　　し</t>
    <phoneticPr fontId="8"/>
  </si>
  <si>
    <t>あ　り</t>
    <phoneticPr fontId="8"/>
  </si>
  <si>
    <t>な　し</t>
    <phoneticPr fontId="8"/>
  </si>
  <si>
    <t>税額調整額</t>
    <rPh sb="0" eb="2">
      <t>ゼイガク</t>
    </rPh>
    <rPh sb="2" eb="4">
      <t>チョウセイ</t>
    </rPh>
    <rPh sb="4" eb="5">
      <t>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</si>
  <si>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</si>
  <si>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</si>
  <si>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</si>
  <si>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</si>
  <si>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8"/>
  </si>
  <si>
    <t>個人県民税</t>
    <rPh sb="0" eb="2">
      <t>コジン</t>
    </rPh>
    <rPh sb="2" eb="4">
      <t>ケンミン</t>
    </rPh>
    <rPh sb="4" eb="5">
      <t>ゼイ</t>
    </rPh>
    <phoneticPr fontId="8"/>
  </si>
  <si>
    <t>合計</t>
    <rPh sb="0" eb="2">
      <t>ゴウケイ</t>
    </rPh>
    <phoneticPr fontId="8"/>
  </si>
  <si>
    <t>Ａ</t>
    <phoneticPr fontId="2"/>
  </si>
  <si>
    <t>Ｂ</t>
    <phoneticPr fontId="2"/>
  </si>
  <si>
    <t>Ｃ</t>
    <phoneticPr fontId="2"/>
  </si>
  <si>
    <t>徴税費</t>
    <rPh sb="0" eb="3">
      <t>チョウゼイヒ</t>
    </rPh>
    <phoneticPr fontId="8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</si>
  <si>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</si>
  <si>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</si>
  <si>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</si>
  <si>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</si>
  <si>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</si>
  <si>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</si>
  <si>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</si>
  <si>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</si>
  <si>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8"/>
  </si>
  <si>
    <t>Ｈ</t>
    <phoneticPr fontId="2"/>
  </si>
  <si>
    <t>徴税職員数</t>
    <rPh sb="0" eb="2">
      <t>チョウゼイ</t>
    </rPh>
    <rPh sb="2" eb="4">
      <t>ショクイン</t>
    </rPh>
    <rPh sb="4" eb="5">
      <t>スウ</t>
    </rPh>
    <phoneticPr fontId="8"/>
  </si>
  <si>
    <t>徴税職員</t>
    <rPh sb="0" eb="2">
      <t>チョウゼイ</t>
    </rPh>
    <rPh sb="2" eb="4">
      <t>ショクイン</t>
    </rPh>
    <phoneticPr fontId="8"/>
  </si>
  <si>
    <t>（％）</t>
    <phoneticPr fontId="2"/>
  </si>
  <si>
    <t>ほか
臨時職員</t>
    <rPh sb="3" eb="5">
      <t>リンジ</t>
    </rPh>
    <rPh sb="5" eb="7">
      <t>ショクイン</t>
    </rPh>
    <phoneticPr fontId="8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</si>
  <si>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8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</si>
  <si>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</si>
  <si>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</si>
  <si>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</si>
  <si>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</si>
  <si>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</si>
  <si>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</si>
  <si>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</si>
  <si>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寡夫控除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</si>
  <si>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</si>
  <si>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</si>
  <si>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</si>
  <si>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</si>
  <si>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</si>
  <si>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</si>
  <si>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</si>
  <si>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</si>
  <si>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</si>
  <si>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</si>
  <si>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</si>
  <si>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</si>
  <si>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</si>
  <si>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</si>
  <si>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</si>
  <si>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</si>
  <si>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</si>
  <si>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</si>
  <si>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</si>
  <si>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</si>
  <si>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</si>
  <si>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（その１）</t>
    <phoneticPr fontId="8"/>
  </si>
  <si>
    <t>（その３）</t>
    <phoneticPr fontId="8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</si>
  <si>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</si>
  <si>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</si>
  <si>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</si>
  <si>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</si>
  <si>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</si>
  <si>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</si>
  <si>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</si>
  <si>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</si>
  <si>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</si>
  <si>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</si>
  <si>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</si>
  <si>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</si>
  <si>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</si>
  <si>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</si>
  <si>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</si>
  <si>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</si>
  <si>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</si>
  <si>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</si>
  <si>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</si>
  <si>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</si>
  <si>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</si>
  <si>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</si>
  <si>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</si>
  <si>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</si>
  <si>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</si>
  <si>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</si>
  <si>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</si>
  <si>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</si>
  <si>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</si>
  <si>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</si>
  <si>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</si>
  <si>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</si>
  <si>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</si>
  <si>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</si>
  <si>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</si>
  <si>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</si>
  <si>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</si>
  <si>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</si>
  <si>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</si>
  <si>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</si>
  <si>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</si>
  <si>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</si>
  <si>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</si>
  <si>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</si>
  <si>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</si>
  <si>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8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</si>
  <si>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</si>
  <si>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</si>
  <si>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</si>
  <si>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</si>
  <si>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</si>
  <si>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</si>
  <si>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</si>
  <si>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</si>
  <si>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</si>
  <si>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</si>
  <si>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（その１　：　給与所得者）</t>
    <phoneticPr fontId="2"/>
  </si>
  <si>
    <t>（その２　：　営業等所得者）</t>
    <phoneticPr fontId="2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</si>
  <si>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</si>
  <si>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</si>
  <si>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</si>
  <si>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（その６　：　合計）</t>
  </si>
  <si>
    <t>（その２）</t>
  </si>
  <si>
    <t>城市</t>
  </si>
  <si>
    <t>平成２９年度　市町村民税等の納税義務者数等</t>
    <phoneticPr fontId="2"/>
  </si>
  <si>
    <t>平成２９年度　個人の市町村民税の納税義務者数等</t>
    <phoneticPr fontId="2"/>
  </si>
  <si>
    <t>平成２９年度　個人の市町村民税の所得割額等</t>
    <phoneticPr fontId="2"/>
  </si>
  <si>
    <t>平成２９年度　個人の市町村民税の所得割額等</t>
    <phoneticPr fontId="2"/>
  </si>
  <si>
    <t>平成２９年度　個人の市町村民税の所得割額等</t>
    <phoneticPr fontId="2"/>
  </si>
  <si>
    <t>【出典：平成２９年度課税状況等調（平成２９年７月１日現在）】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6"/>
  </si>
  <si>
    <t>平成２９年度分に係る所得控除等の人員等</t>
    <phoneticPr fontId="2"/>
  </si>
  <si>
    <t>平成２９年度　個人の県民税の所得割額等</t>
    <phoneticPr fontId="2"/>
  </si>
  <si>
    <t>平成２９年度　市町村民税の特別徴収義務者数等</t>
    <phoneticPr fontId="2"/>
  </si>
  <si>
    <t>平成２９年度　青色申告者及び事業専従者の状況</t>
    <phoneticPr fontId="2"/>
  </si>
  <si>
    <t>平成２９年度　控除対象配偶者及び扶養親族の人員別納税義務者数</t>
    <phoneticPr fontId="2"/>
  </si>
  <si>
    <t>一般株式等に係る譲渡所得等分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</si>
  <si>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</si>
  <si>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平成２９年度　所得種類別の算出税額</t>
    <phoneticPr fontId="2"/>
  </si>
  <si>
    <t>【出典：平成２９年度課税状況等調（平成２９年７月１日現在[見込値]）】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rPh sb="29" eb="31">
      <t>ミコ</t>
    </rPh>
    <rPh sb="31" eb="32">
      <t>アタイ</t>
    </rPh>
    <phoneticPr fontId="6"/>
  </si>
  <si>
    <t>平成２９年度分　市町村税の徴収に要する経費等</t>
    <phoneticPr fontId="2"/>
  </si>
  <si>
    <t>第　２　編</t>
    <rPh sb="0" eb="1">
      <t>ダイ</t>
    </rPh>
    <rPh sb="4" eb="5">
      <t>ヘン</t>
    </rPh>
    <phoneticPr fontId="8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</si>
  <si>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8"/>
  </si>
  <si>
    <t>【出典：平成２９年度課税状況等調（平成２９年７月１日現在）】</t>
  </si>
  <si>
    <t>あ　り</t>
    <phoneticPr fontId="8"/>
  </si>
  <si>
    <t>な　し</t>
    <phoneticPr fontId="8"/>
  </si>
  <si>
    <t>あ　　り</t>
    <phoneticPr fontId="8"/>
  </si>
  <si>
    <t>な　　し</t>
    <phoneticPr fontId="8"/>
  </si>
  <si>
    <t>１２表</t>
    <rPh sb="2" eb="3">
      <t>ヒョウ</t>
    </rPh>
    <phoneticPr fontId="2"/>
  </si>
  <si>
    <t>納税義務者数_所得税の納税義務_あり（１）</t>
  </si>
  <si>
    <t>納税義務者数_所得税の納税義務_なし（２）</t>
  </si>
  <si>
    <t>納税義務者数_計（３）</t>
  </si>
  <si>
    <t>総所得金額等</t>
    <phoneticPr fontId="2"/>
  </si>
  <si>
    <t>所得控除額（１３）</t>
  </si>
  <si>
    <t>課税標準額（１４）</t>
  </si>
  <si>
    <t>算出税額（１５）</t>
  </si>
  <si>
    <t>税額控除額_計（２１）</t>
  </si>
  <si>
    <t>税額調整額（２２）</t>
  </si>
  <si>
    <t>配当割額の控除額（２３）</t>
  </si>
  <si>
    <t>株式等譲渡所得割額の控除額（２４）</t>
  </si>
  <si>
    <t>減免税額（２５）</t>
  </si>
  <si>
    <t>所得割額_所得税の納税義務_あり（２６）</t>
  </si>
  <si>
    <t>所得割額_所得税の納税義務_なし（２７）</t>
  </si>
  <si>
    <t>所得割額_計（２８）</t>
  </si>
  <si>
    <t>↑</t>
    <phoneticPr fontId="2"/>
  </si>
  <si>
    <t>総所得金額等（５）</t>
  </si>
  <si>
    <t>分離長期譲渡所得金額に係る所得金額（７）</t>
  </si>
  <si>
    <t>分離短期譲渡所得金額に係る所得金額（８）</t>
  </si>
  <si>
    <t>一般株式等に係る譲渡所得等の金額（９）</t>
  </si>
  <si>
    <t>上場株式等に係る譲渡所得等の金額（１０）</t>
  </si>
  <si>
    <t>上場株式等に係る配当所得等の金額（１１）</t>
  </si>
  <si>
    <t>先物取引に係る雑所得等の金額（１２）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</si>
</sst>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.0;&quot;▲ &quot;0.0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3" fillId="0" borderId="0"/>
    <xf numFmtId="0" fontId="3" fillId="0" borderId="0"/>
  </cellStyleXfs>
  <cellXfs count="270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top"/>
    </xf>
    <xf numFmtId="176" fontId="7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left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9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left" vertical="center"/>
    </xf>
    <xf numFmtId="176" fontId="7" fillId="0" borderId="17" xfId="1" applyNumberFormat="1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horizontal="distributed" vertical="center"/>
    </xf>
    <xf numFmtId="176" fontId="7" fillId="0" borderId="8" xfId="1" applyNumberFormat="1" applyFont="1" applyFill="1" applyBorder="1" applyAlignment="1">
      <alignment horizontal="distributed" vertical="center"/>
    </xf>
    <xf numFmtId="176" fontId="7" fillId="0" borderId="13" xfId="1" applyNumberFormat="1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horizontal="distributed" vertical="center"/>
    </xf>
    <xf numFmtId="176" fontId="7" fillId="0" borderId="4" xfId="1" applyNumberFormat="1" applyFont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vertical="center" wrapText="1"/>
    </xf>
    <xf numFmtId="176" fontId="5" fillId="2" borderId="6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vertical="top" wrapText="1"/>
    </xf>
    <xf numFmtId="176" fontId="5" fillId="2" borderId="21" xfId="1" applyNumberFormat="1" applyFont="1" applyFill="1" applyBorder="1" applyAlignment="1">
      <alignment vertical="top" wrapText="1"/>
    </xf>
    <xf numFmtId="176" fontId="5" fillId="2" borderId="6" xfId="1" applyNumberFormat="1" applyFont="1" applyFill="1" applyBorder="1" applyAlignment="1">
      <alignment vertical="top" wrapText="1"/>
    </xf>
    <xf numFmtId="176" fontId="7" fillId="2" borderId="6" xfId="1" applyNumberFormat="1" applyFont="1" applyFill="1" applyBorder="1" applyAlignment="1">
      <alignment horizontal="center" vertical="top" wrapText="1"/>
    </xf>
    <xf numFmtId="176" fontId="10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38" xfId="1" applyNumberFormat="1" applyFont="1" applyFill="1" applyBorder="1" applyAlignment="1">
      <alignment horizontal="center" wrapText="1"/>
    </xf>
    <xf numFmtId="176" fontId="7" fillId="2" borderId="20" xfId="1" applyNumberFormat="1" applyFont="1" applyFill="1" applyBorder="1" applyAlignment="1">
      <alignment horizontal="center" wrapText="1"/>
    </xf>
    <xf numFmtId="176" fontId="7" fillId="2" borderId="6" xfId="1" applyNumberFormat="1" applyFont="1" applyFill="1" applyBorder="1" applyAlignment="1">
      <alignment horizontal="center" wrapText="1"/>
    </xf>
    <xf numFmtId="176" fontId="5" fillId="2" borderId="36" xfId="1" applyNumberFormat="1" applyFont="1" applyFill="1" applyBorder="1" applyAlignment="1">
      <alignment horizont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13" fillId="0" borderId="33" xfId="1" applyNumberFormat="1" applyFont="1" applyFill="1" applyBorder="1" applyAlignment="1">
      <alignment vertical="center" wrapText="1"/>
    </xf>
    <xf numFmtId="176" fontId="13" fillId="0" borderId="32" xfId="1" applyNumberFormat="1" applyFont="1" applyFill="1" applyBorder="1" applyAlignment="1">
      <alignment vertical="center" wrapText="1"/>
    </xf>
    <xf numFmtId="176" fontId="13" fillId="0" borderId="31" xfId="1" applyNumberFormat="1" applyFont="1" applyFill="1" applyBorder="1" applyAlignment="1">
      <alignment vertical="center" wrapText="1"/>
    </xf>
    <xf numFmtId="176" fontId="13" fillId="0" borderId="24" xfId="1" applyNumberFormat="1" applyFont="1" applyFill="1" applyBorder="1" applyAlignment="1">
      <alignment vertical="center" wrapText="1"/>
    </xf>
    <xf numFmtId="176" fontId="13" fillId="0" borderId="11" xfId="1" applyNumberFormat="1" applyFont="1" applyFill="1" applyBorder="1" applyAlignment="1">
      <alignment vertical="center" wrapText="1"/>
    </xf>
    <xf numFmtId="176" fontId="13" fillId="0" borderId="22" xfId="1" applyNumberFormat="1" applyFont="1" applyFill="1" applyBorder="1" applyAlignment="1">
      <alignment vertical="center" wrapText="1"/>
    </xf>
    <xf numFmtId="176" fontId="13" fillId="0" borderId="30" xfId="1" applyNumberFormat="1" applyFont="1" applyFill="1" applyBorder="1" applyAlignment="1">
      <alignment vertical="center" wrapText="1"/>
    </xf>
    <xf numFmtId="176" fontId="13" fillId="0" borderId="23" xfId="1" applyNumberFormat="1" applyFont="1" applyFill="1" applyBorder="1" applyAlignment="1">
      <alignment vertical="center" wrapText="1"/>
    </xf>
    <xf numFmtId="176" fontId="13" fillId="0" borderId="29" xfId="1" applyNumberFormat="1" applyFont="1" applyFill="1" applyBorder="1" applyAlignment="1">
      <alignment vertical="center" wrapText="1"/>
    </xf>
    <xf numFmtId="176" fontId="13" fillId="0" borderId="16" xfId="1" quotePrefix="1" applyNumberFormat="1" applyFont="1" applyBorder="1">
      <alignment vertical="center"/>
    </xf>
    <xf numFmtId="176" fontId="13" fillId="0" borderId="15" xfId="1" quotePrefix="1" applyNumberFormat="1" applyFont="1" applyBorder="1">
      <alignment vertical="center"/>
    </xf>
    <xf numFmtId="176" fontId="13" fillId="0" borderId="15" xfId="1" applyNumberFormat="1" applyFont="1" applyFill="1" applyBorder="1" applyAlignment="1">
      <alignment vertical="center" wrapText="1"/>
    </xf>
    <xf numFmtId="176" fontId="13" fillId="0" borderId="14" xfId="1" quotePrefix="1" applyNumberFormat="1" applyFont="1" applyBorder="1">
      <alignment vertical="center"/>
    </xf>
    <xf numFmtId="176" fontId="13" fillId="0" borderId="12" xfId="1" quotePrefix="1" applyNumberFormat="1" applyFont="1" applyBorder="1">
      <alignment vertical="center"/>
    </xf>
    <xf numFmtId="176" fontId="13" fillId="0" borderId="11" xfId="1" quotePrefix="1" applyNumberFormat="1" applyFont="1" applyBorder="1">
      <alignment vertical="center"/>
    </xf>
    <xf numFmtId="176" fontId="13" fillId="0" borderId="10" xfId="1" quotePrefix="1" applyNumberFormat="1" applyFont="1" applyBorder="1">
      <alignment vertical="center"/>
    </xf>
    <xf numFmtId="176" fontId="13" fillId="0" borderId="7" xfId="1" quotePrefix="1" applyNumberFormat="1" applyFont="1" applyBorder="1">
      <alignment vertical="center"/>
    </xf>
    <xf numFmtId="176" fontId="13" fillId="0" borderId="6" xfId="1" quotePrefix="1" applyNumberFormat="1" applyFont="1" applyBorder="1">
      <alignment vertical="center"/>
    </xf>
    <xf numFmtId="176" fontId="13" fillId="0" borderId="6" xfId="1" applyNumberFormat="1" applyFont="1" applyFill="1" applyBorder="1" applyAlignment="1">
      <alignment vertical="center" wrapText="1"/>
    </xf>
    <xf numFmtId="176" fontId="13" fillId="0" borderId="5" xfId="1" quotePrefix="1" applyNumberFormat="1" applyFont="1" applyBorder="1">
      <alignment vertical="center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30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38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Alignment="1">
      <alignment vertical="center" wrapText="1"/>
    </xf>
    <xf numFmtId="176" fontId="7" fillId="2" borderId="0" xfId="1" applyNumberFormat="1" applyFont="1" applyFill="1" applyAlignment="1">
      <alignment horizontal="center" vertical="center" wrapText="1"/>
    </xf>
    <xf numFmtId="177" fontId="13" fillId="0" borderId="32" xfId="1" applyNumberFormat="1" applyFont="1" applyFill="1" applyBorder="1" applyAlignment="1">
      <alignment vertical="center" wrapText="1"/>
    </xf>
    <xf numFmtId="177" fontId="13" fillId="0" borderId="11" xfId="1" applyNumberFormat="1" applyFont="1" applyFill="1" applyBorder="1" applyAlignment="1">
      <alignment vertical="center" wrapText="1"/>
    </xf>
    <xf numFmtId="176" fontId="13" fillId="0" borderId="11" xfId="1" applyNumberFormat="1" applyFont="1" applyFill="1" applyBorder="1" applyAlignment="1">
      <alignment horizontal="right" vertical="center" wrapText="1"/>
    </xf>
    <xf numFmtId="177" fontId="13" fillId="0" borderId="23" xfId="1" applyNumberFormat="1" applyFont="1" applyFill="1" applyBorder="1" applyAlignment="1">
      <alignment vertical="center" wrapText="1"/>
    </xf>
    <xf numFmtId="176" fontId="7" fillId="0" borderId="0" xfId="1" applyNumberFormat="1" applyFont="1" applyFill="1" applyAlignment="1">
      <alignment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7" fillId="2" borderId="29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9" xfId="1" applyNumberFormat="1" applyFont="1" applyFill="1" applyBorder="1" applyAlignment="1">
      <alignment horizontal="center" vertical="center"/>
    </xf>
    <xf numFmtId="176" fontId="7" fillId="2" borderId="29" xfId="1" applyNumberFormat="1" applyFont="1" applyFill="1" applyBorder="1" applyAlignment="1">
      <alignment horizontal="distributed" vertical="center" wrapText="1" inden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distributed" vertical="center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horizontal="center"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vertical="center"/>
    </xf>
    <xf numFmtId="176" fontId="7" fillId="2" borderId="60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distributed" vertical="center" indent="1"/>
    </xf>
    <xf numFmtId="176" fontId="7" fillId="2" borderId="5" xfId="1" applyNumberFormat="1" applyFont="1" applyFill="1" applyBorder="1" applyAlignment="1">
      <alignment horizontal="distributed" vertical="center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3" fillId="0" borderId="3" xfId="1" applyNumberFormat="1" applyFont="1" applyFill="1" applyBorder="1" applyAlignment="1">
      <alignment vertical="center" wrapText="1"/>
    </xf>
    <xf numFmtId="176" fontId="13" fillId="0" borderId="2" xfId="1" applyNumberFormat="1" applyFont="1" applyFill="1" applyBorder="1" applyAlignment="1">
      <alignment vertical="center" wrapText="1"/>
    </xf>
    <xf numFmtId="177" fontId="13" fillId="0" borderId="2" xfId="1" applyNumberFormat="1" applyFont="1" applyFill="1" applyBorder="1" applyAlignment="1">
      <alignment vertical="center" wrapText="1"/>
    </xf>
    <xf numFmtId="176" fontId="13" fillId="0" borderId="1" xfId="1" applyNumberFormat="1" applyFont="1" applyFill="1" applyBorder="1" applyAlignment="1">
      <alignment vertical="center" wrapText="1"/>
    </xf>
    <xf numFmtId="176" fontId="7" fillId="0" borderId="28" xfId="1" applyNumberFormat="1" applyFont="1" applyFill="1" applyBorder="1" applyAlignment="1">
      <alignment horizontal="distributed" vertical="center" wrapText="1" indent="1"/>
    </xf>
    <xf numFmtId="176" fontId="15" fillId="0" borderId="28" xfId="1" applyNumberFormat="1" applyFont="1" applyFill="1" applyBorder="1" applyAlignment="1">
      <alignment horizontal="distributed" vertical="center" indent="1"/>
    </xf>
    <xf numFmtId="176" fontId="16" fillId="0" borderId="28" xfId="1" applyNumberFormat="1" applyFont="1" applyFill="1" applyBorder="1" applyAlignment="1">
      <alignment horizontal="distributed" vertical="center" wrapText="1" indent="1"/>
    </xf>
    <xf numFmtId="0" fontId="17" fillId="0" borderId="0" xfId="3" applyFont="1" applyAlignment="1">
      <alignment horizontal="centerContinuous" vertical="center"/>
    </xf>
    <xf numFmtId="0" fontId="18" fillId="0" borderId="0" xfId="3" applyFont="1" applyAlignment="1">
      <alignment horizontal="centerContinuous"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horizontal="centerContinuous" vertical="center"/>
    </xf>
    <xf numFmtId="0" fontId="20" fillId="0" borderId="0" xfId="3" applyFont="1" applyAlignment="1">
      <alignment horizontal="centerContinuous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0" fontId="3" fillId="3" borderId="65" xfId="4" applyFont="1" applyFill="1" applyBorder="1" applyAlignment="1">
      <alignment horizontal="center" vertical="top" wrapText="1"/>
    </xf>
    <xf numFmtId="0" fontId="3" fillId="3" borderId="66" xfId="4" applyFont="1" applyFill="1" applyBorder="1" applyAlignment="1">
      <alignment horizontal="center" vertical="top" wrapText="1"/>
    </xf>
    <xf numFmtId="0" fontId="21" fillId="3" borderId="67" xfId="5" applyFont="1" applyFill="1" applyBorder="1" applyAlignment="1">
      <alignment horizontal="center" vertical="top" wrapText="1"/>
    </xf>
    <xf numFmtId="0" fontId="3" fillId="3" borderId="68" xfId="5" applyFont="1" applyFill="1" applyBorder="1" applyAlignment="1">
      <alignment horizontal="center" vertical="top" wrapText="1"/>
    </xf>
    <xf numFmtId="0" fontId="3" fillId="3" borderId="65" xfId="5" applyFont="1" applyFill="1" applyBorder="1" applyAlignment="1">
      <alignment horizontal="center" vertical="top" wrapText="1"/>
    </xf>
    <xf numFmtId="0" fontId="3" fillId="0" borderId="69" xfId="4" applyFont="1" applyFill="1" applyBorder="1" applyAlignment="1">
      <alignment horizontal="right" wrapText="1"/>
    </xf>
    <xf numFmtId="0" fontId="3" fillId="0" borderId="70" xfId="4" applyFont="1" applyFill="1" applyBorder="1" applyAlignment="1">
      <alignment horizontal="right" wrapText="1"/>
    </xf>
    <xf numFmtId="0" fontId="21" fillId="0" borderId="71" xfId="5" applyFont="1" applyFill="1" applyBorder="1" applyAlignment="1">
      <alignment horizontal="right" wrapText="1"/>
    </xf>
    <xf numFmtId="0" fontId="3" fillId="0" borderId="72" xfId="5" applyFont="1" applyFill="1" applyBorder="1" applyAlignment="1">
      <alignment horizontal="right" wrapText="1"/>
    </xf>
    <xf numFmtId="0" fontId="3" fillId="0" borderId="69" xfId="5" applyFont="1" applyFill="1" applyBorder="1" applyAlignment="1">
      <alignment horizontal="right" wrapText="1"/>
    </xf>
    <xf numFmtId="0" fontId="21" fillId="0" borderId="73" xfId="5" applyFont="1" applyFill="1" applyBorder="1" applyAlignment="1">
      <alignment horizontal="right" wrapText="1"/>
    </xf>
    <xf numFmtId="176" fontId="21" fillId="0" borderId="0" xfId="1" applyNumberFormat="1" applyFont="1" applyFill="1" applyAlignment="1">
      <alignment horizontal="center" vertical="center" wrapText="1"/>
    </xf>
    <xf numFmtId="176" fontId="7" fillId="2" borderId="25" xfId="1" applyNumberFormat="1" applyFont="1" applyFill="1" applyBorder="1" applyAlignment="1">
      <alignment horizontal="center" vertical="center" wrapText="1"/>
    </xf>
    <xf numFmtId="176" fontId="7" fillId="2" borderId="9" xfId="1" applyNumberFormat="1" applyFont="1" applyFill="1" applyBorder="1" applyAlignment="1">
      <alignment horizontal="center" vertical="center" wrapText="1"/>
    </xf>
    <xf numFmtId="176" fontId="7" fillId="2" borderId="18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vertical="center" wrapText="1"/>
    </xf>
    <xf numFmtId="176" fontId="7" fillId="2" borderId="46" xfId="1" applyNumberFormat="1" applyFont="1" applyFill="1" applyBorder="1" applyAlignment="1">
      <alignment vertical="center" wrapText="1"/>
    </xf>
    <xf numFmtId="176" fontId="7" fillId="2" borderId="47" xfId="1" applyNumberFormat="1" applyFont="1" applyFill="1" applyBorder="1" applyAlignment="1">
      <alignment vertical="center" wrapText="1"/>
    </xf>
    <xf numFmtId="176" fontId="7" fillId="2" borderId="43" xfId="1" applyNumberFormat="1" applyFont="1" applyFill="1" applyBorder="1" applyAlignment="1">
      <alignment vertical="center" wrapText="1"/>
    </xf>
    <xf numFmtId="176" fontId="7" fillId="2" borderId="40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7" fillId="2" borderId="24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shrinkToFit="1"/>
    </xf>
    <xf numFmtId="176" fontId="7" fillId="2" borderId="24" xfId="1" applyNumberFormat="1" applyFont="1" applyFill="1" applyBorder="1" applyAlignment="1">
      <alignment horizontal="center" vertical="center" shrinkToFit="1"/>
    </xf>
    <xf numFmtId="176" fontId="7" fillId="2" borderId="44" xfId="1" applyNumberFormat="1" applyFont="1" applyFill="1" applyBorder="1" applyAlignment="1">
      <alignment horizontal="distributed" vertical="center" wrapText="1" indent="3"/>
    </xf>
    <xf numFmtId="176" fontId="7" fillId="2" borderId="42" xfId="1" applyNumberFormat="1" applyFont="1" applyFill="1" applyBorder="1" applyAlignment="1">
      <alignment horizontal="distributed" vertical="center" wrapText="1" indent="3"/>
    </xf>
    <xf numFmtId="176" fontId="7" fillId="2" borderId="27" xfId="1" applyNumberFormat="1" applyFont="1" applyFill="1" applyBorder="1" applyAlignment="1">
      <alignment horizontal="distributed" vertical="center" wrapText="1" indent="3"/>
    </xf>
    <xf numFmtId="176" fontId="7" fillId="2" borderId="26" xfId="1" applyNumberFormat="1" applyFont="1" applyFill="1" applyBorder="1" applyAlignment="1">
      <alignment horizontal="distributed" vertical="center" wrapText="1" indent="2"/>
    </xf>
    <xf numFmtId="176" fontId="7" fillId="2" borderId="42" xfId="1" applyNumberFormat="1" applyFont="1" applyFill="1" applyBorder="1" applyAlignment="1">
      <alignment horizontal="distributed" vertical="center" wrapText="1" indent="2"/>
    </xf>
    <xf numFmtId="176" fontId="7" fillId="2" borderId="27" xfId="1" applyNumberFormat="1" applyFont="1" applyFill="1" applyBorder="1" applyAlignment="1">
      <alignment horizontal="distributed" vertical="center" wrapText="1" indent="2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7" fillId="2" borderId="27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2"/>
    </xf>
    <xf numFmtId="176" fontId="7" fillId="2" borderId="11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8"/>
    </xf>
    <xf numFmtId="176" fontId="7" fillId="2" borderId="42" xfId="1" applyNumberFormat="1" applyFont="1" applyFill="1" applyBorder="1" applyAlignment="1">
      <alignment horizontal="distributed" vertical="center" wrapText="1" indent="8"/>
    </xf>
    <xf numFmtId="176" fontId="7" fillId="2" borderId="48" xfId="1" applyNumberFormat="1" applyFont="1" applyFill="1" applyBorder="1" applyAlignment="1">
      <alignment horizontal="distributed" vertical="center" wrapText="1" indent="8"/>
    </xf>
    <xf numFmtId="176" fontId="7" fillId="2" borderId="49" xfId="1" applyNumberFormat="1" applyFont="1" applyFill="1" applyBorder="1" applyAlignment="1">
      <alignment horizontal="center" vertical="center" wrapText="1"/>
    </xf>
    <xf numFmtId="176" fontId="7" fillId="2" borderId="50" xfId="1" applyNumberFormat="1" applyFont="1" applyFill="1" applyBorder="1" applyAlignment="1">
      <alignment horizontal="center" vertical="center" wrapText="1"/>
    </xf>
    <xf numFmtId="176" fontId="7" fillId="2" borderId="51" xfId="1" applyNumberFormat="1" applyFont="1" applyFill="1" applyBorder="1" applyAlignment="1">
      <alignment horizontal="center" vertical="center" wrapText="1"/>
    </xf>
    <xf numFmtId="176" fontId="7" fillId="2" borderId="52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Border="1" applyAlignment="1">
      <alignment horizontal="center" vertical="center" wrapText="1"/>
    </xf>
    <xf numFmtId="176" fontId="7" fillId="2" borderId="37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wrapTex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 wrapText="1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44" xfId="1" applyNumberFormat="1" applyFont="1" applyFill="1" applyBorder="1" applyAlignment="1">
      <alignment horizontal="distributed" vertical="center" wrapText="1" indent="2"/>
    </xf>
    <xf numFmtId="176" fontId="7" fillId="2" borderId="22" xfId="1" applyNumberFormat="1" applyFont="1" applyFill="1" applyBorder="1" applyAlignment="1">
      <alignment horizontal="distributed" vertical="center" indent="3"/>
    </xf>
    <xf numFmtId="176" fontId="7" fillId="2" borderId="55" xfId="1" applyNumberFormat="1" applyFont="1" applyFill="1" applyBorder="1" applyAlignment="1">
      <alignment horizontal="distributed" vertical="center" indent="3"/>
    </xf>
    <xf numFmtId="176" fontId="7" fillId="2" borderId="24" xfId="1" applyNumberFormat="1" applyFont="1" applyFill="1" applyBorder="1" applyAlignment="1">
      <alignment horizontal="distributed" vertical="center" indent="3"/>
    </xf>
    <xf numFmtId="176" fontId="7" fillId="2" borderId="60" xfId="1" applyNumberFormat="1" applyFont="1" applyFill="1" applyBorder="1" applyAlignment="1">
      <alignment horizontal="distributed" vertical="center" indent="3"/>
    </xf>
    <xf numFmtId="176" fontId="7" fillId="2" borderId="44" xfId="1" applyNumberFormat="1" applyFont="1" applyFill="1" applyBorder="1" applyAlignment="1">
      <alignment horizontal="distributed" vertical="center" indent="23"/>
    </xf>
    <xf numFmtId="176" fontId="7" fillId="2" borderId="42" xfId="1" applyNumberFormat="1" applyFont="1" applyFill="1" applyBorder="1" applyAlignment="1">
      <alignment horizontal="distributed" vertical="center" indent="23"/>
    </xf>
    <xf numFmtId="176" fontId="7" fillId="2" borderId="48" xfId="1" applyNumberFormat="1" applyFont="1" applyFill="1" applyBorder="1" applyAlignment="1">
      <alignment horizontal="distributed" vertical="center" indent="23"/>
    </xf>
    <xf numFmtId="176" fontId="7" fillId="2" borderId="58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/>
    </xf>
    <xf numFmtId="176" fontId="7" fillId="2" borderId="41" xfId="1" applyNumberFormat="1" applyFont="1" applyFill="1" applyBorder="1" applyAlignment="1">
      <alignment horizontal="center" vertical="center"/>
    </xf>
    <xf numFmtId="176" fontId="7" fillId="2" borderId="39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distributed" vertical="center" indent="1"/>
    </xf>
    <xf numFmtId="176" fontId="7" fillId="2" borderId="54" xfId="1" applyNumberFormat="1" applyFont="1" applyFill="1" applyBorder="1" applyAlignment="1">
      <alignment horizontal="distributed" vertical="center" indent="1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45" xfId="1" applyNumberFormat="1" applyFont="1" applyFill="1" applyBorder="1" applyAlignment="1">
      <alignment horizontal="center" vertical="center" wrapText="1"/>
    </xf>
    <xf numFmtId="176" fontId="7" fillId="2" borderId="4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distributed" vertical="center" wrapText="1" inden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44" xfId="1" applyNumberFormat="1" applyFont="1" applyFill="1" applyBorder="1" applyAlignment="1">
      <alignment horizontal="distributed" vertical="center" indent="3"/>
    </xf>
    <xf numFmtId="176" fontId="7" fillId="2" borderId="42" xfId="1" applyNumberFormat="1" applyFont="1" applyFill="1" applyBorder="1" applyAlignment="1">
      <alignment horizontal="distributed" vertical="center" indent="3"/>
    </xf>
    <xf numFmtId="176" fontId="7" fillId="2" borderId="27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2"/>
    </xf>
    <xf numFmtId="176" fontId="7" fillId="2" borderId="55" xfId="1" applyNumberFormat="1" applyFont="1" applyFill="1" applyBorder="1" applyAlignment="1">
      <alignment horizontal="distributed" vertical="center" indent="2"/>
    </xf>
    <xf numFmtId="176" fontId="7" fillId="2" borderId="26" xfId="1" applyNumberFormat="1" applyFont="1" applyFill="1" applyBorder="1" applyAlignment="1">
      <alignment horizontal="distributed" vertical="center" indent="6"/>
    </xf>
    <xf numFmtId="176" fontId="7" fillId="2" borderId="42" xfId="1" applyNumberFormat="1" applyFont="1" applyFill="1" applyBorder="1" applyAlignment="1">
      <alignment horizontal="distributed" vertical="center" indent="6"/>
    </xf>
    <xf numFmtId="176" fontId="7" fillId="2" borderId="22" xfId="1" applyNumberFormat="1" applyFont="1" applyFill="1" applyBorder="1" applyAlignment="1">
      <alignment horizontal="distributed" vertical="center" indent="6"/>
    </xf>
    <xf numFmtId="176" fontId="7" fillId="2" borderId="55" xfId="1" applyNumberFormat="1" applyFont="1" applyFill="1" applyBorder="1" applyAlignment="1">
      <alignment horizontal="distributed" vertical="center" indent="6"/>
    </xf>
    <xf numFmtId="176" fontId="7" fillId="2" borderId="24" xfId="1" applyNumberFormat="1" applyFont="1" applyFill="1" applyBorder="1" applyAlignment="1">
      <alignment horizontal="distributed" vertical="center" indent="6"/>
    </xf>
    <xf numFmtId="176" fontId="7" fillId="2" borderId="48" xfId="1" applyNumberFormat="1" applyFont="1" applyFill="1" applyBorder="1" applyAlignment="1">
      <alignment horizontal="distributed" vertical="center" indent="6"/>
    </xf>
    <xf numFmtId="176" fontId="7" fillId="2" borderId="58" xfId="1" applyNumberFormat="1" applyFont="1" applyFill="1" applyBorder="1" applyAlignment="1">
      <alignment horizontal="center" vertical="center" wrapText="1"/>
    </xf>
    <xf numFmtId="176" fontId="7" fillId="2" borderId="57" xfId="1" applyNumberFormat="1" applyFont="1" applyFill="1" applyBorder="1" applyAlignment="1">
      <alignment horizontal="center" vertical="center" wrapText="1"/>
    </xf>
    <xf numFmtId="176" fontId="7" fillId="2" borderId="61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56" xfId="1" applyNumberFormat="1" applyFont="1" applyFill="1" applyBorder="1" applyAlignment="1">
      <alignment horizontal="center" vertical="center" wrapText="1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/>
    </xf>
    <xf numFmtId="176" fontId="7" fillId="2" borderId="20" xfId="1" applyNumberFormat="1" applyFont="1" applyFill="1" applyBorder="1" applyAlignment="1">
      <alignment horizontal="distributed" vertical="center" inden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47" xfId="1" applyNumberFormat="1" applyFont="1" applyFill="1" applyBorder="1" applyAlignment="1">
      <alignment horizontal="center" vertical="center" wrapText="1"/>
    </xf>
    <xf numFmtId="176" fontId="7" fillId="2" borderId="41" xfId="1" applyNumberFormat="1" applyFont="1" applyFill="1" applyBorder="1" applyAlignment="1">
      <alignment horizontal="center" vertical="center" wrapText="1"/>
    </xf>
    <xf numFmtId="176" fontId="7" fillId="2" borderId="39" xfId="1" applyNumberFormat="1" applyFont="1" applyFill="1" applyBorder="1" applyAlignment="1">
      <alignment horizontal="center" vertical="center" wrapText="1"/>
    </xf>
    <xf numFmtId="176" fontId="7" fillId="2" borderId="35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distributed" vertical="center" wrapText="1" indent="1"/>
    </xf>
    <xf numFmtId="176" fontId="7" fillId="2" borderId="53" xfId="1" applyNumberFormat="1" applyFont="1" applyFill="1" applyBorder="1" applyAlignment="1">
      <alignment horizontal="distributed" vertical="center" indent="1"/>
    </xf>
    <xf numFmtId="176" fontId="7" fillId="2" borderId="22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 wrapText="1"/>
    </xf>
    <xf numFmtId="176" fontId="7" fillId="2" borderId="63" xfId="1" applyNumberFormat="1" applyFont="1" applyFill="1" applyBorder="1" applyAlignment="1">
      <alignment horizontal="center" vertical="center" wrapText="1"/>
    </xf>
    <xf numFmtId="176" fontId="7" fillId="2" borderId="16" xfId="1" applyNumberFormat="1" applyFont="1" applyFill="1" applyBorder="1" applyAlignment="1">
      <alignment horizontal="distributed" vertical="center" indent="6"/>
    </xf>
    <xf numFmtId="176" fontId="7" fillId="2" borderId="15" xfId="1" applyNumberFormat="1" applyFont="1" applyFill="1" applyBorder="1" applyAlignment="1">
      <alignment horizontal="distributed" vertical="center" indent="6"/>
    </xf>
    <xf numFmtId="176" fontId="7" fillId="2" borderId="14" xfId="1" applyNumberFormat="1" applyFont="1" applyFill="1" applyBorder="1" applyAlignment="1">
      <alignment horizontal="distributed" vertical="center" indent="6"/>
    </xf>
    <xf numFmtId="176" fontId="7" fillId="2" borderId="16" xfId="1" applyNumberFormat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2"/>
    </xf>
    <xf numFmtId="176" fontId="7" fillId="2" borderId="10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3"/>
    </xf>
    <xf numFmtId="176" fontId="7" fillId="2" borderId="1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1"/>
    </xf>
    <xf numFmtId="176" fontId="7" fillId="2" borderId="24" xfId="1" applyNumberFormat="1" applyFont="1" applyFill="1" applyBorder="1" applyAlignment="1">
      <alignment horizontal="distributed" vertical="center" indent="1"/>
    </xf>
    <xf numFmtId="176" fontId="7" fillId="2" borderId="64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64" xfId="1" applyNumberFormat="1" applyFont="1" applyFill="1" applyBorder="1" applyAlignment="1">
      <alignment vertical="center" wrapText="1"/>
    </xf>
    <xf numFmtId="176" fontId="7" fillId="2" borderId="54" xfId="1" applyNumberFormat="1" applyFont="1" applyFill="1" applyBorder="1" applyAlignment="1">
      <alignment vertical="center" wrapText="1"/>
    </xf>
    <xf numFmtId="176" fontId="7" fillId="2" borderId="53" xfId="1" applyNumberFormat="1" applyFont="1" applyFill="1" applyBorder="1" applyAlignment="1">
      <alignment vertical="center" wrapText="1"/>
    </xf>
    <xf numFmtId="176" fontId="7" fillId="2" borderId="23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6"/>
    </xf>
    <xf numFmtId="176" fontId="7" fillId="2" borderId="42" xfId="1" applyNumberFormat="1" applyFont="1" applyFill="1" applyBorder="1" applyAlignment="1">
      <alignment horizontal="distributed" vertical="center" wrapText="1" indent="6"/>
    </xf>
    <xf numFmtId="176" fontId="7" fillId="2" borderId="27" xfId="1" applyNumberFormat="1" applyFont="1" applyFill="1" applyBorder="1" applyAlignment="1">
      <alignment horizontal="distributed" vertical="center" wrapText="1" indent="6"/>
    </xf>
    <xf numFmtId="176" fontId="7" fillId="2" borderId="22" xfId="1" applyNumberFormat="1" applyFont="1" applyFill="1" applyBorder="1" applyAlignment="1">
      <alignment horizontal="distributed" vertical="center" wrapText="1" indent="3"/>
    </xf>
    <xf numFmtId="176" fontId="7" fillId="2" borderId="55" xfId="1" applyNumberFormat="1" applyFont="1" applyFill="1" applyBorder="1" applyAlignment="1">
      <alignment horizontal="distributed" vertical="center" wrapText="1" indent="3"/>
    </xf>
    <xf numFmtId="176" fontId="7" fillId="2" borderId="24" xfId="1" applyNumberFormat="1" applyFont="1" applyFill="1" applyBorder="1" applyAlignment="1">
      <alignment horizontal="distributed" vertical="center" wrapText="1" indent="3"/>
    </xf>
    <xf numFmtId="176" fontId="7" fillId="2" borderId="44" xfId="1" applyNumberFormat="1" applyFont="1" applyFill="1" applyBorder="1" applyAlignment="1">
      <alignment horizontal="distributed" vertical="center" wrapText="1" indent="4"/>
    </xf>
    <xf numFmtId="176" fontId="7" fillId="2" borderId="42" xfId="1" applyNumberFormat="1" applyFont="1" applyFill="1" applyBorder="1" applyAlignment="1">
      <alignment horizontal="distributed" vertical="center" wrapText="1" indent="4"/>
    </xf>
    <xf numFmtId="176" fontId="7" fillId="2" borderId="27" xfId="1" applyNumberFormat="1" applyFont="1" applyFill="1" applyBorder="1" applyAlignment="1">
      <alignment horizontal="distributed" vertical="center" wrapText="1" indent="4"/>
    </xf>
    <xf numFmtId="176" fontId="7" fillId="2" borderId="19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5"/>
    </xf>
    <xf numFmtId="176" fontId="7" fillId="2" borderId="42" xfId="1" applyNumberFormat="1" applyFont="1" applyFill="1" applyBorder="1" applyAlignment="1">
      <alignment horizontal="distributed" vertical="center" wrapText="1" indent="5"/>
    </xf>
    <xf numFmtId="176" fontId="7" fillId="2" borderId="48" xfId="1" applyNumberFormat="1" applyFont="1" applyFill="1" applyBorder="1" applyAlignment="1">
      <alignment horizontal="distributed" vertical="center" wrapText="1" indent="5"/>
    </xf>
  </cellXfs>
  <cellStyles count="6"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  <cellStyle name="標準_民税３" xfId="4"/>
    <cellStyle name="標準_民税３_1" xfId="5"/>
  </cellStyles>
  <dxfs count="0"/>
  <tableStyles count="0" defaultTableStyle="TableStyleMedium2" defaultPivotStyle="PivotStyleLight16"/>
  <colors>
    <mruColors>
      <color rgb="FFF76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Normal="100" zoomScaleSheetLayoutView="100" workbookViewId="0">
      <selection activeCell="R5" sqref="R5"/>
    </sheetView>
  </sheetViews>
  <sheetFormatPr defaultRowHeight="13.5"/>
  <cols>
    <col min="1" max="16384" width="9" style="119"/>
  </cols>
  <sheetData>
    <row r="1" spans="1:9" ht="21">
      <c r="A1" s="117" t="s">
        <v>250</v>
      </c>
      <c r="B1" s="118"/>
      <c r="C1" s="118"/>
      <c r="D1" s="118"/>
      <c r="E1" s="118"/>
      <c r="F1" s="118"/>
      <c r="G1" s="118"/>
      <c r="H1" s="118"/>
      <c r="I1" s="118"/>
    </row>
    <row r="7" spans="1:9" ht="42">
      <c r="A7" s="120" t="s">
        <v>251</v>
      </c>
      <c r="B7" s="118"/>
      <c r="C7" s="118"/>
      <c r="D7" s="118"/>
      <c r="E7" s="118"/>
      <c r="F7" s="118"/>
      <c r="G7" s="118"/>
      <c r="H7" s="118"/>
      <c r="I7" s="118"/>
    </row>
    <row r="13" spans="1:9" ht="21">
      <c r="A13" s="117"/>
      <c r="B13" s="118"/>
      <c r="C13" s="118"/>
      <c r="D13" s="118"/>
      <c r="E13" s="118"/>
      <c r="F13" s="118"/>
      <c r="G13" s="118"/>
      <c r="H13" s="118"/>
      <c r="I13" s="118"/>
    </row>
    <row r="25" spans="1:9" ht="24">
      <c r="A25" s="121"/>
      <c r="B25" s="118"/>
      <c r="C25" s="118"/>
      <c r="D25" s="118"/>
      <c r="E25" s="118"/>
      <c r="F25" s="118"/>
      <c r="G25" s="118"/>
      <c r="H25" s="118"/>
      <c r="I25" s="118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49"/>
  <sheetViews>
    <sheetView view="pageBreakPreview" zoomScale="80" zoomScaleNormal="75" zoomScaleSheetLayoutView="80" workbookViewId="0">
      <pane xSplit="2" ySplit="6" topLeftCell="C7" activePane="bottomRight" state="frozen"/>
      <selection activeCell="I31" sqref="I31"/>
      <selection pane="topRight" activeCell="I31" sqref="I31"/>
      <selection pane="bottomLeft" activeCell="I31" sqref="I31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17" width="13.125" style="1" customWidth="1"/>
    <col min="18" max="19" width="11.625" style="2" customWidth="1"/>
    <col min="20" max="33" width="13.125" style="1" customWidth="1"/>
    <col min="34" max="35" width="11.625" style="2" customWidth="1"/>
    <col min="36" max="45" width="13.125" style="1" customWidth="1"/>
    <col min="46" max="46" width="11.625" style="2" customWidth="1"/>
    <col min="47" max="16384" width="9" style="1"/>
  </cols>
  <sheetData>
    <row r="1" spans="2:46" s="13" customFormat="1" ht="17.25" customHeight="1">
      <c r="B1" s="17" t="s">
        <v>240</v>
      </c>
      <c r="C1" s="30"/>
      <c r="E1" s="30"/>
      <c r="F1" s="30" t="s">
        <v>168</v>
      </c>
      <c r="H1" s="12"/>
      <c r="I1" s="12"/>
      <c r="J1" s="12"/>
      <c r="K1" s="12"/>
      <c r="L1" s="12"/>
      <c r="N1" s="12"/>
      <c r="R1" s="32"/>
      <c r="S1" s="17" t="str">
        <f>B1</f>
        <v>平成２９年度分に係る所得控除等の人員等</v>
      </c>
      <c r="T1" s="30"/>
      <c r="V1" s="30"/>
      <c r="W1" s="30" t="s">
        <v>232</v>
      </c>
      <c r="X1" s="30"/>
      <c r="Y1" s="12"/>
      <c r="Z1" s="12"/>
      <c r="AA1" s="12"/>
      <c r="AB1" s="12"/>
      <c r="AC1" s="12"/>
      <c r="AE1" s="12"/>
      <c r="AH1" s="32"/>
      <c r="AI1" s="17" t="str">
        <f>B1</f>
        <v>平成２９年度分に係る所得控除等の人員等</v>
      </c>
      <c r="AJ1" s="30"/>
      <c r="AL1" s="30"/>
      <c r="AM1" s="30" t="s">
        <v>169</v>
      </c>
      <c r="AO1" s="12"/>
      <c r="AP1" s="12"/>
      <c r="AQ1" s="12"/>
      <c r="AR1" s="12"/>
      <c r="AT1" s="32"/>
    </row>
    <row r="2" spans="2:46" s="13" customFormat="1" ht="17.25" customHeight="1" thickBot="1">
      <c r="B2" s="32"/>
      <c r="M2" s="15"/>
      <c r="O2" s="15"/>
      <c r="P2" s="15"/>
      <c r="Q2" s="15"/>
      <c r="R2" s="8"/>
      <c r="S2" s="32"/>
      <c r="AD2" s="15"/>
      <c r="AF2" s="15"/>
      <c r="AG2" s="15"/>
      <c r="AH2" s="8"/>
      <c r="AI2" s="32"/>
      <c r="AS2" s="15"/>
      <c r="AT2" s="8"/>
    </row>
    <row r="3" spans="2:46" s="84" customFormat="1" ht="17.25" customHeight="1">
      <c r="B3" s="190" t="s">
        <v>17</v>
      </c>
      <c r="C3" s="187" t="s">
        <v>140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9"/>
      <c r="R3" s="192" t="s">
        <v>17</v>
      </c>
      <c r="S3" s="190" t="s">
        <v>17</v>
      </c>
      <c r="T3" s="207" t="s">
        <v>162</v>
      </c>
      <c r="U3" s="208"/>
      <c r="V3" s="208"/>
      <c r="W3" s="208"/>
      <c r="X3" s="208"/>
      <c r="Y3" s="208"/>
      <c r="Z3" s="209"/>
      <c r="AA3" s="212" t="s">
        <v>212</v>
      </c>
      <c r="AB3" s="213"/>
      <c r="AC3" s="213"/>
      <c r="AD3" s="213"/>
      <c r="AE3" s="213"/>
      <c r="AF3" s="213"/>
      <c r="AG3" s="201" t="s">
        <v>167</v>
      </c>
      <c r="AH3" s="192" t="s">
        <v>17</v>
      </c>
      <c r="AI3" s="190" t="s">
        <v>17</v>
      </c>
      <c r="AJ3" s="218" t="s">
        <v>171</v>
      </c>
      <c r="AK3" s="219"/>
      <c r="AL3" s="222" t="s">
        <v>172</v>
      </c>
      <c r="AM3" s="219"/>
      <c r="AN3" s="212" t="s">
        <v>176</v>
      </c>
      <c r="AO3" s="213"/>
      <c r="AP3" s="213"/>
      <c r="AQ3" s="213"/>
      <c r="AR3" s="213"/>
      <c r="AS3" s="217"/>
      <c r="AT3" s="192" t="s">
        <v>17</v>
      </c>
    </row>
    <row r="4" spans="2:46" s="84" customFormat="1" ht="17.25" customHeight="1">
      <c r="B4" s="191"/>
      <c r="C4" s="194" t="s">
        <v>141</v>
      </c>
      <c r="D4" s="196" t="s">
        <v>142</v>
      </c>
      <c r="E4" s="140" t="s">
        <v>154</v>
      </c>
      <c r="F4" s="140" t="s">
        <v>153</v>
      </c>
      <c r="G4" s="140" t="s">
        <v>152</v>
      </c>
      <c r="H4" s="140" t="s">
        <v>151</v>
      </c>
      <c r="I4" s="183" t="s">
        <v>213</v>
      </c>
      <c r="J4" s="184"/>
      <c r="K4" s="185"/>
      <c r="L4" s="199" t="s">
        <v>145</v>
      </c>
      <c r="M4" s="199" t="s">
        <v>146</v>
      </c>
      <c r="N4" s="205" t="s">
        <v>147</v>
      </c>
      <c r="O4" s="183" t="s">
        <v>148</v>
      </c>
      <c r="P4" s="184"/>
      <c r="Q4" s="186"/>
      <c r="R4" s="193"/>
      <c r="S4" s="191"/>
      <c r="T4" s="203" t="s">
        <v>156</v>
      </c>
      <c r="U4" s="214" t="s">
        <v>157</v>
      </c>
      <c r="V4" s="215"/>
      <c r="W4" s="215"/>
      <c r="X4" s="215"/>
      <c r="Y4" s="216"/>
      <c r="Z4" s="198" t="s">
        <v>175</v>
      </c>
      <c r="AA4" s="183" t="s">
        <v>165</v>
      </c>
      <c r="AB4" s="184"/>
      <c r="AC4" s="185"/>
      <c r="AD4" s="210" t="s">
        <v>166</v>
      </c>
      <c r="AE4" s="211"/>
      <c r="AF4" s="211"/>
      <c r="AG4" s="202"/>
      <c r="AH4" s="193"/>
      <c r="AI4" s="191"/>
      <c r="AJ4" s="220"/>
      <c r="AK4" s="221"/>
      <c r="AL4" s="223"/>
      <c r="AM4" s="221"/>
      <c r="AN4" s="200" t="s">
        <v>177</v>
      </c>
      <c r="AO4" s="177" t="s">
        <v>178</v>
      </c>
      <c r="AP4" s="177" t="s">
        <v>182</v>
      </c>
      <c r="AQ4" s="205" t="s">
        <v>179</v>
      </c>
      <c r="AR4" s="177" t="s">
        <v>181</v>
      </c>
      <c r="AS4" s="226" t="s">
        <v>180</v>
      </c>
      <c r="AT4" s="193"/>
    </row>
    <row r="5" spans="2:46" s="84" customFormat="1" ht="40.5" customHeight="1" thickBot="1">
      <c r="B5" s="191"/>
      <c r="C5" s="195"/>
      <c r="D5" s="197"/>
      <c r="E5" s="198"/>
      <c r="F5" s="198"/>
      <c r="G5" s="198"/>
      <c r="H5" s="198"/>
      <c r="I5" s="91" t="s">
        <v>143</v>
      </c>
      <c r="J5" s="93" t="s">
        <v>214</v>
      </c>
      <c r="K5" s="92" t="s">
        <v>144</v>
      </c>
      <c r="L5" s="200"/>
      <c r="M5" s="200"/>
      <c r="N5" s="206"/>
      <c r="O5" s="94" t="s">
        <v>149</v>
      </c>
      <c r="P5" s="95" t="s">
        <v>150</v>
      </c>
      <c r="Q5" s="96" t="s">
        <v>139</v>
      </c>
      <c r="R5" s="193"/>
      <c r="S5" s="191"/>
      <c r="T5" s="204"/>
      <c r="U5" s="95" t="s">
        <v>158</v>
      </c>
      <c r="V5" s="95" t="s">
        <v>159</v>
      </c>
      <c r="W5" s="95" t="s">
        <v>160</v>
      </c>
      <c r="X5" s="95" t="s">
        <v>161</v>
      </c>
      <c r="Y5" s="92" t="s">
        <v>144</v>
      </c>
      <c r="Z5" s="180"/>
      <c r="AA5" s="91" t="s">
        <v>163</v>
      </c>
      <c r="AB5" s="91" t="s">
        <v>164</v>
      </c>
      <c r="AC5" s="92" t="s">
        <v>139</v>
      </c>
      <c r="AD5" s="91" t="s">
        <v>163</v>
      </c>
      <c r="AE5" s="91" t="s">
        <v>164</v>
      </c>
      <c r="AF5" s="92" t="s">
        <v>139</v>
      </c>
      <c r="AG5" s="202"/>
      <c r="AH5" s="193"/>
      <c r="AI5" s="191"/>
      <c r="AJ5" s="99" t="s">
        <v>165</v>
      </c>
      <c r="AK5" s="97" t="s">
        <v>170</v>
      </c>
      <c r="AL5" s="40" t="s">
        <v>165</v>
      </c>
      <c r="AM5" s="98" t="s">
        <v>173</v>
      </c>
      <c r="AN5" s="225"/>
      <c r="AO5" s="224"/>
      <c r="AP5" s="224"/>
      <c r="AQ5" s="225"/>
      <c r="AR5" s="224"/>
      <c r="AS5" s="227"/>
      <c r="AT5" s="193"/>
    </row>
    <row r="6" spans="2:46" s="90" customFormat="1" ht="11.25">
      <c r="B6" s="85"/>
      <c r="C6" s="86" t="s">
        <v>155</v>
      </c>
      <c r="D6" s="87" t="s">
        <v>155</v>
      </c>
      <c r="E6" s="87" t="s">
        <v>155</v>
      </c>
      <c r="F6" s="87" t="s">
        <v>155</v>
      </c>
      <c r="G6" s="87" t="s">
        <v>155</v>
      </c>
      <c r="H6" s="87" t="s">
        <v>155</v>
      </c>
      <c r="I6" s="87" t="s">
        <v>155</v>
      </c>
      <c r="J6" s="87" t="s">
        <v>155</v>
      </c>
      <c r="K6" s="87" t="s">
        <v>155</v>
      </c>
      <c r="L6" s="87" t="s">
        <v>155</v>
      </c>
      <c r="M6" s="87" t="s">
        <v>155</v>
      </c>
      <c r="N6" s="87" t="s">
        <v>155</v>
      </c>
      <c r="O6" s="87" t="s">
        <v>155</v>
      </c>
      <c r="P6" s="87" t="s">
        <v>155</v>
      </c>
      <c r="Q6" s="88" t="s">
        <v>155</v>
      </c>
      <c r="R6" s="89"/>
      <c r="S6" s="85"/>
      <c r="T6" s="86" t="s">
        <v>155</v>
      </c>
      <c r="U6" s="87" t="s">
        <v>155</v>
      </c>
      <c r="V6" s="87" t="s">
        <v>155</v>
      </c>
      <c r="W6" s="87" t="s">
        <v>155</v>
      </c>
      <c r="X6" s="87" t="s">
        <v>155</v>
      </c>
      <c r="Y6" s="87" t="s">
        <v>155</v>
      </c>
      <c r="Z6" s="87" t="s">
        <v>155</v>
      </c>
      <c r="AA6" s="87" t="s">
        <v>155</v>
      </c>
      <c r="AB6" s="87" t="s">
        <v>155</v>
      </c>
      <c r="AC6" s="87" t="s">
        <v>155</v>
      </c>
      <c r="AD6" s="87" t="s">
        <v>155</v>
      </c>
      <c r="AE6" s="87" t="s">
        <v>155</v>
      </c>
      <c r="AF6" s="87" t="s">
        <v>155</v>
      </c>
      <c r="AG6" s="88" t="s">
        <v>155</v>
      </c>
      <c r="AH6" s="89"/>
      <c r="AI6" s="85"/>
      <c r="AJ6" s="86" t="s">
        <v>155</v>
      </c>
      <c r="AK6" s="87" t="s">
        <v>174</v>
      </c>
      <c r="AL6" s="87" t="s">
        <v>155</v>
      </c>
      <c r="AM6" s="87" t="s">
        <v>174</v>
      </c>
      <c r="AN6" s="87" t="s">
        <v>155</v>
      </c>
      <c r="AO6" s="87" t="s">
        <v>155</v>
      </c>
      <c r="AP6" s="87" t="s">
        <v>155</v>
      </c>
      <c r="AQ6" s="87" t="s">
        <v>155</v>
      </c>
      <c r="AR6" s="87" t="s">
        <v>155</v>
      </c>
      <c r="AS6" s="88" t="s">
        <v>155</v>
      </c>
      <c r="AT6" s="89"/>
    </row>
    <row r="7" spans="2:46" s="6" customFormat="1" ht="17.25" customHeight="1">
      <c r="B7" s="21" t="s">
        <v>34</v>
      </c>
      <c r="C7" s="53">
        <v>11</v>
      </c>
      <c r="D7" s="53">
        <v>23812</v>
      </c>
      <c r="E7" s="53">
        <v>149362</v>
      </c>
      <c r="F7" s="53">
        <v>4611</v>
      </c>
      <c r="G7" s="53">
        <v>111850</v>
      </c>
      <c r="H7" s="53">
        <v>33776</v>
      </c>
      <c r="I7" s="53">
        <v>4170</v>
      </c>
      <c r="J7" s="53">
        <v>2902</v>
      </c>
      <c r="K7" s="53">
        <v>6939</v>
      </c>
      <c r="L7" s="53">
        <v>2902</v>
      </c>
      <c r="M7" s="53">
        <v>256</v>
      </c>
      <c r="N7" s="53">
        <v>21</v>
      </c>
      <c r="O7" s="53">
        <v>37055</v>
      </c>
      <c r="P7" s="53">
        <v>10166</v>
      </c>
      <c r="Q7" s="54">
        <v>47221</v>
      </c>
      <c r="R7" s="21" t="s">
        <v>34</v>
      </c>
      <c r="S7" s="21" t="s">
        <v>34</v>
      </c>
      <c r="T7" s="53">
        <v>3577</v>
      </c>
      <c r="U7" s="53">
        <v>13677</v>
      </c>
      <c r="V7" s="53">
        <v>7843</v>
      </c>
      <c r="W7" s="53">
        <v>2204</v>
      </c>
      <c r="X7" s="53">
        <v>3749</v>
      </c>
      <c r="Y7" s="53">
        <v>22989</v>
      </c>
      <c r="Z7" s="53">
        <v>1383</v>
      </c>
      <c r="AA7" s="53">
        <v>1951</v>
      </c>
      <c r="AB7" s="53">
        <v>1285</v>
      </c>
      <c r="AC7" s="53">
        <v>3236</v>
      </c>
      <c r="AD7" s="53">
        <v>2379</v>
      </c>
      <c r="AE7" s="53">
        <v>1698</v>
      </c>
      <c r="AF7" s="53">
        <v>4077</v>
      </c>
      <c r="AG7" s="54">
        <v>8</v>
      </c>
      <c r="AH7" s="21" t="s">
        <v>34</v>
      </c>
      <c r="AI7" s="21" t="s">
        <v>34</v>
      </c>
      <c r="AJ7" s="53">
        <v>3387</v>
      </c>
      <c r="AK7" s="53">
        <v>2789291</v>
      </c>
      <c r="AL7" s="53">
        <v>57</v>
      </c>
      <c r="AM7" s="53">
        <v>73752</v>
      </c>
      <c r="AN7" s="53">
        <v>3253</v>
      </c>
      <c r="AO7" s="53">
        <v>5010</v>
      </c>
      <c r="AP7" s="53">
        <v>9650</v>
      </c>
      <c r="AQ7" s="53">
        <v>50</v>
      </c>
      <c r="AR7" s="53">
        <v>3270</v>
      </c>
      <c r="AS7" s="54">
        <v>859</v>
      </c>
      <c r="AT7" s="21" t="s">
        <v>34</v>
      </c>
    </row>
    <row r="8" spans="2:46" s="6" customFormat="1" ht="17.25" customHeight="1">
      <c r="B8" s="22" t="s">
        <v>35</v>
      </c>
      <c r="C8" s="56">
        <v>0</v>
      </c>
      <c r="D8" s="56">
        <v>2986</v>
      </c>
      <c r="E8" s="56">
        <v>25108</v>
      </c>
      <c r="F8" s="56">
        <v>543</v>
      </c>
      <c r="G8" s="56">
        <v>18787</v>
      </c>
      <c r="H8" s="56">
        <v>5163</v>
      </c>
      <c r="I8" s="56">
        <v>558</v>
      </c>
      <c r="J8" s="56">
        <v>442</v>
      </c>
      <c r="K8" s="56">
        <v>987</v>
      </c>
      <c r="L8" s="56">
        <v>494</v>
      </c>
      <c r="M8" s="56">
        <v>75</v>
      </c>
      <c r="N8" s="56">
        <v>3</v>
      </c>
      <c r="O8" s="56">
        <v>6079</v>
      </c>
      <c r="P8" s="56">
        <v>1031</v>
      </c>
      <c r="Q8" s="57">
        <v>7110</v>
      </c>
      <c r="R8" s="22" t="s">
        <v>35</v>
      </c>
      <c r="S8" s="22" t="s">
        <v>35</v>
      </c>
      <c r="T8" s="56">
        <v>664</v>
      </c>
      <c r="U8" s="56">
        <v>2596</v>
      </c>
      <c r="V8" s="56">
        <v>1427</v>
      </c>
      <c r="W8" s="56">
        <v>439</v>
      </c>
      <c r="X8" s="56">
        <v>986</v>
      </c>
      <c r="Y8" s="56">
        <v>4563</v>
      </c>
      <c r="Z8" s="56">
        <v>251</v>
      </c>
      <c r="AA8" s="56">
        <v>234</v>
      </c>
      <c r="AB8" s="56">
        <v>141</v>
      </c>
      <c r="AC8" s="56">
        <v>375</v>
      </c>
      <c r="AD8" s="56">
        <v>336</v>
      </c>
      <c r="AE8" s="56">
        <v>316</v>
      </c>
      <c r="AF8" s="56">
        <v>652</v>
      </c>
      <c r="AG8" s="57">
        <v>0</v>
      </c>
      <c r="AH8" s="22" t="s">
        <v>35</v>
      </c>
      <c r="AI8" s="22" t="s">
        <v>35</v>
      </c>
      <c r="AJ8" s="56">
        <v>392</v>
      </c>
      <c r="AK8" s="56">
        <v>201569</v>
      </c>
      <c r="AL8" s="56">
        <v>4</v>
      </c>
      <c r="AM8" s="56">
        <v>2001</v>
      </c>
      <c r="AN8" s="56">
        <v>306</v>
      </c>
      <c r="AO8" s="56">
        <v>893</v>
      </c>
      <c r="AP8" s="56">
        <v>907</v>
      </c>
      <c r="AQ8" s="56">
        <v>0</v>
      </c>
      <c r="AR8" s="56">
        <v>314</v>
      </c>
      <c r="AS8" s="57">
        <v>82</v>
      </c>
      <c r="AT8" s="22" t="s">
        <v>35</v>
      </c>
    </row>
    <row r="9" spans="2:46" s="6" customFormat="1" ht="17.25" customHeight="1">
      <c r="B9" s="22" t="s">
        <v>36</v>
      </c>
      <c r="C9" s="56">
        <v>3</v>
      </c>
      <c r="D9" s="56">
        <v>4478</v>
      </c>
      <c r="E9" s="56">
        <v>35057</v>
      </c>
      <c r="F9" s="56">
        <v>728</v>
      </c>
      <c r="G9" s="56">
        <v>25773</v>
      </c>
      <c r="H9" s="56">
        <v>7637</v>
      </c>
      <c r="I9" s="56">
        <v>1003</v>
      </c>
      <c r="J9" s="56">
        <v>697</v>
      </c>
      <c r="K9" s="56">
        <v>1672</v>
      </c>
      <c r="L9" s="56">
        <v>713</v>
      </c>
      <c r="M9" s="56">
        <v>85</v>
      </c>
      <c r="N9" s="56">
        <v>2</v>
      </c>
      <c r="O9" s="56">
        <v>8591</v>
      </c>
      <c r="P9" s="56">
        <v>2362</v>
      </c>
      <c r="Q9" s="57">
        <v>10953</v>
      </c>
      <c r="R9" s="22" t="s">
        <v>36</v>
      </c>
      <c r="S9" s="22" t="s">
        <v>36</v>
      </c>
      <c r="T9" s="56">
        <v>855</v>
      </c>
      <c r="U9" s="56">
        <v>3282</v>
      </c>
      <c r="V9" s="56">
        <v>1752</v>
      </c>
      <c r="W9" s="56">
        <v>474</v>
      </c>
      <c r="X9" s="56">
        <v>1148</v>
      </c>
      <c r="Y9" s="56">
        <v>5549</v>
      </c>
      <c r="Z9" s="56">
        <v>367</v>
      </c>
      <c r="AA9" s="56">
        <v>479</v>
      </c>
      <c r="AB9" s="56">
        <v>282</v>
      </c>
      <c r="AC9" s="56">
        <v>761</v>
      </c>
      <c r="AD9" s="56">
        <v>562</v>
      </c>
      <c r="AE9" s="56">
        <v>449</v>
      </c>
      <c r="AF9" s="56">
        <v>1011</v>
      </c>
      <c r="AG9" s="57">
        <v>2</v>
      </c>
      <c r="AH9" s="22" t="s">
        <v>36</v>
      </c>
      <c r="AI9" s="22" t="s">
        <v>36</v>
      </c>
      <c r="AJ9" s="56">
        <v>684</v>
      </c>
      <c r="AK9" s="56">
        <v>282768</v>
      </c>
      <c r="AL9" s="56">
        <v>4</v>
      </c>
      <c r="AM9" s="56">
        <v>4746</v>
      </c>
      <c r="AN9" s="56">
        <v>593</v>
      </c>
      <c r="AO9" s="56">
        <v>1427</v>
      </c>
      <c r="AP9" s="56">
        <v>1540</v>
      </c>
      <c r="AQ9" s="56">
        <v>8</v>
      </c>
      <c r="AR9" s="56">
        <v>589</v>
      </c>
      <c r="AS9" s="57">
        <v>136</v>
      </c>
      <c r="AT9" s="22" t="s">
        <v>36</v>
      </c>
    </row>
    <row r="10" spans="2:46" s="6" customFormat="1" ht="17.25" customHeight="1">
      <c r="B10" s="22" t="s">
        <v>37</v>
      </c>
      <c r="C10" s="56">
        <v>1</v>
      </c>
      <c r="D10" s="56">
        <v>2305</v>
      </c>
      <c r="E10" s="56">
        <v>24395</v>
      </c>
      <c r="F10" s="56">
        <v>432</v>
      </c>
      <c r="G10" s="56">
        <v>16695</v>
      </c>
      <c r="H10" s="56">
        <v>4501</v>
      </c>
      <c r="I10" s="56">
        <v>535</v>
      </c>
      <c r="J10" s="56">
        <v>418</v>
      </c>
      <c r="K10" s="56">
        <v>943</v>
      </c>
      <c r="L10" s="56">
        <v>519</v>
      </c>
      <c r="M10" s="56">
        <v>70</v>
      </c>
      <c r="N10" s="56">
        <v>5</v>
      </c>
      <c r="O10" s="56">
        <v>5237</v>
      </c>
      <c r="P10" s="56">
        <v>954</v>
      </c>
      <c r="Q10" s="57">
        <v>6191</v>
      </c>
      <c r="R10" s="22" t="s">
        <v>37</v>
      </c>
      <c r="S10" s="22" t="s">
        <v>37</v>
      </c>
      <c r="T10" s="56">
        <v>595</v>
      </c>
      <c r="U10" s="56">
        <v>2420</v>
      </c>
      <c r="V10" s="56">
        <v>1375</v>
      </c>
      <c r="W10" s="56">
        <v>381</v>
      </c>
      <c r="X10" s="56">
        <v>1016</v>
      </c>
      <c r="Y10" s="56">
        <v>4216</v>
      </c>
      <c r="Z10" s="56">
        <v>237</v>
      </c>
      <c r="AA10" s="56">
        <v>218</v>
      </c>
      <c r="AB10" s="56">
        <v>126</v>
      </c>
      <c r="AC10" s="56">
        <v>344</v>
      </c>
      <c r="AD10" s="56">
        <v>340</v>
      </c>
      <c r="AE10" s="56">
        <v>305</v>
      </c>
      <c r="AF10" s="56">
        <v>645</v>
      </c>
      <c r="AG10" s="57">
        <v>0</v>
      </c>
      <c r="AH10" s="22" t="s">
        <v>37</v>
      </c>
      <c r="AI10" s="22" t="s">
        <v>37</v>
      </c>
      <c r="AJ10" s="56">
        <v>413</v>
      </c>
      <c r="AK10" s="56">
        <v>176568</v>
      </c>
      <c r="AL10" s="56">
        <v>2</v>
      </c>
      <c r="AM10" s="56">
        <v>3896</v>
      </c>
      <c r="AN10" s="56">
        <v>270</v>
      </c>
      <c r="AO10" s="56">
        <v>957</v>
      </c>
      <c r="AP10" s="56">
        <v>696</v>
      </c>
      <c r="AQ10" s="56">
        <v>0</v>
      </c>
      <c r="AR10" s="56">
        <v>251</v>
      </c>
      <c r="AS10" s="57">
        <v>65</v>
      </c>
      <c r="AT10" s="22" t="s">
        <v>37</v>
      </c>
    </row>
    <row r="11" spans="2:46" s="6" customFormat="1" ht="17.25" customHeight="1">
      <c r="B11" s="22" t="s">
        <v>38</v>
      </c>
      <c r="C11" s="56">
        <v>2</v>
      </c>
      <c r="D11" s="56">
        <v>6523</v>
      </c>
      <c r="E11" s="56">
        <v>49659</v>
      </c>
      <c r="F11" s="56">
        <v>1235</v>
      </c>
      <c r="G11" s="56">
        <v>37373</v>
      </c>
      <c r="H11" s="56">
        <v>10593</v>
      </c>
      <c r="I11" s="56">
        <v>1245</v>
      </c>
      <c r="J11" s="56">
        <v>828</v>
      </c>
      <c r="K11" s="56">
        <v>2039</v>
      </c>
      <c r="L11" s="56">
        <v>1055</v>
      </c>
      <c r="M11" s="56">
        <v>104</v>
      </c>
      <c r="N11" s="56">
        <v>9</v>
      </c>
      <c r="O11" s="56">
        <v>12152</v>
      </c>
      <c r="P11" s="56">
        <v>2735</v>
      </c>
      <c r="Q11" s="57">
        <v>14887</v>
      </c>
      <c r="R11" s="22" t="s">
        <v>38</v>
      </c>
      <c r="S11" s="22" t="s">
        <v>38</v>
      </c>
      <c r="T11" s="56">
        <v>1200</v>
      </c>
      <c r="U11" s="56">
        <v>4753</v>
      </c>
      <c r="V11" s="56">
        <v>2551</v>
      </c>
      <c r="W11" s="56">
        <v>858</v>
      </c>
      <c r="X11" s="56">
        <v>1581</v>
      </c>
      <c r="Y11" s="56">
        <v>8098</v>
      </c>
      <c r="Z11" s="56">
        <v>428</v>
      </c>
      <c r="AA11" s="56">
        <v>525</v>
      </c>
      <c r="AB11" s="56">
        <v>327</v>
      </c>
      <c r="AC11" s="56">
        <v>852</v>
      </c>
      <c r="AD11" s="56">
        <v>775</v>
      </c>
      <c r="AE11" s="56">
        <v>520</v>
      </c>
      <c r="AF11" s="56">
        <v>1295</v>
      </c>
      <c r="AG11" s="57">
        <v>1</v>
      </c>
      <c r="AH11" s="22" t="s">
        <v>38</v>
      </c>
      <c r="AI11" s="22" t="s">
        <v>38</v>
      </c>
      <c r="AJ11" s="56">
        <v>839</v>
      </c>
      <c r="AK11" s="56">
        <v>484583</v>
      </c>
      <c r="AL11" s="56">
        <v>8</v>
      </c>
      <c r="AM11" s="56">
        <v>7334</v>
      </c>
      <c r="AN11" s="56">
        <v>720</v>
      </c>
      <c r="AO11" s="56">
        <v>1975</v>
      </c>
      <c r="AP11" s="56">
        <v>2358</v>
      </c>
      <c r="AQ11" s="56">
        <v>8</v>
      </c>
      <c r="AR11" s="56">
        <v>825</v>
      </c>
      <c r="AS11" s="57">
        <v>199</v>
      </c>
      <c r="AT11" s="22" t="s">
        <v>38</v>
      </c>
    </row>
    <row r="12" spans="2:46" s="6" customFormat="1" ht="17.25" customHeight="1">
      <c r="B12" s="22" t="s">
        <v>39</v>
      </c>
      <c r="C12" s="56">
        <v>0</v>
      </c>
      <c r="D12" s="56">
        <v>2955</v>
      </c>
      <c r="E12" s="56">
        <v>22034</v>
      </c>
      <c r="F12" s="56">
        <v>543</v>
      </c>
      <c r="G12" s="56">
        <v>16514</v>
      </c>
      <c r="H12" s="56">
        <v>4740</v>
      </c>
      <c r="I12" s="56">
        <v>561</v>
      </c>
      <c r="J12" s="56">
        <v>427</v>
      </c>
      <c r="K12" s="56">
        <v>973</v>
      </c>
      <c r="L12" s="56">
        <v>438</v>
      </c>
      <c r="M12" s="56">
        <v>59</v>
      </c>
      <c r="N12" s="56">
        <v>5</v>
      </c>
      <c r="O12" s="56">
        <v>5299</v>
      </c>
      <c r="P12" s="56">
        <v>988</v>
      </c>
      <c r="Q12" s="57">
        <v>6287</v>
      </c>
      <c r="R12" s="22" t="s">
        <v>39</v>
      </c>
      <c r="S12" s="22" t="s">
        <v>39</v>
      </c>
      <c r="T12" s="56">
        <v>503</v>
      </c>
      <c r="U12" s="56">
        <v>2148</v>
      </c>
      <c r="V12" s="56">
        <v>1100</v>
      </c>
      <c r="W12" s="56">
        <v>424</v>
      </c>
      <c r="X12" s="56">
        <v>1015</v>
      </c>
      <c r="Y12" s="56">
        <v>3931</v>
      </c>
      <c r="Z12" s="56">
        <v>230</v>
      </c>
      <c r="AA12" s="56">
        <v>250</v>
      </c>
      <c r="AB12" s="56">
        <v>144</v>
      </c>
      <c r="AC12" s="56">
        <v>394</v>
      </c>
      <c r="AD12" s="56">
        <v>329</v>
      </c>
      <c r="AE12" s="56">
        <v>299</v>
      </c>
      <c r="AF12" s="56">
        <v>628</v>
      </c>
      <c r="AG12" s="57">
        <v>0</v>
      </c>
      <c r="AH12" s="22" t="s">
        <v>39</v>
      </c>
      <c r="AI12" s="22" t="s">
        <v>39</v>
      </c>
      <c r="AJ12" s="56">
        <v>366</v>
      </c>
      <c r="AK12" s="56">
        <v>159210</v>
      </c>
      <c r="AL12" s="56">
        <v>2</v>
      </c>
      <c r="AM12" s="56">
        <v>801</v>
      </c>
      <c r="AN12" s="56">
        <v>321</v>
      </c>
      <c r="AO12" s="56">
        <v>856</v>
      </c>
      <c r="AP12" s="56">
        <v>867</v>
      </c>
      <c r="AQ12" s="56">
        <v>4</v>
      </c>
      <c r="AR12" s="56">
        <v>359</v>
      </c>
      <c r="AS12" s="57">
        <v>85</v>
      </c>
      <c r="AT12" s="22" t="s">
        <v>39</v>
      </c>
    </row>
    <row r="13" spans="2:46" s="6" customFormat="1" ht="17.25" customHeight="1">
      <c r="B13" s="22" t="s">
        <v>40</v>
      </c>
      <c r="C13" s="56">
        <v>1</v>
      </c>
      <c r="D13" s="56">
        <v>1395</v>
      </c>
      <c r="E13" s="56">
        <v>11288</v>
      </c>
      <c r="F13" s="56">
        <v>369</v>
      </c>
      <c r="G13" s="56">
        <v>8740</v>
      </c>
      <c r="H13" s="56">
        <v>2856</v>
      </c>
      <c r="I13" s="56">
        <v>331</v>
      </c>
      <c r="J13" s="56">
        <v>205</v>
      </c>
      <c r="K13" s="56">
        <v>527</v>
      </c>
      <c r="L13" s="56">
        <v>256</v>
      </c>
      <c r="M13" s="56">
        <v>28</v>
      </c>
      <c r="N13" s="56">
        <v>1</v>
      </c>
      <c r="O13" s="56">
        <v>2274</v>
      </c>
      <c r="P13" s="56">
        <v>443</v>
      </c>
      <c r="Q13" s="57">
        <v>2717</v>
      </c>
      <c r="R13" s="22" t="s">
        <v>40</v>
      </c>
      <c r="S13" s="22" t="s">
        <v>40</v>
      </c>
      <c r="T13" s="56">
        <v>284</v>
      </c>
      <c r="U13" s="56">
        <v>1195</v>
      </c>
      <c r="V13" s="56">
        <v>593</v>
      </c>
      <c r="W13" s="56">
        <v>220</v>
      </c>
      <c r="X13" s="56">
        <v>865</v>
      </c>
      <c r="Y13" s="56">
        <v>2375</v>
      </c>
      <c r="Z13" s="56">
        <v>123</v>
      </c>
      <c r="AA13" s="56">
        <v>132</v>
      </c>
      <c r="AB13" s="56">
        <v>55</v>
      </c>
      <c r="AC13" s="56">
        <v>187</v>
      </c>
      <c r="AD13" s="56">
        <v>214</v>
      </c>
      <c r="AE13" s="56">
        <v>158</v>
      </c>
      <c r="AF13" s="56">
        <v>372</v>
      </c>
      <c r="AG13" s="57">
        <v>0</v>
      </c>
      <c r="AH13" s="22" t="s">
        <v>40</v>
      </c>
      <c r="AI13" s="22" t="s">
        <v>40</v>
      </c>
      <c r="AJ13" s="56">
        <v>179</v>
      </c>
      <c r="AK13" s="56">
        <v>47622</v>
      </c>
      <c r="AL13" s="56">
        <v>0</v>
      </c>
      <c r="AM13" s="56">
        <v>0</v>
      </c>
      <c r="AN13" s="56">
        <v>179</v>
      </c>
      <c r="AO13" s="56">
        <v>268</v>
      </c>
      <c r="AP13" s="56">
        <v>262</v>
      </c>
      <c r="AQ13" s="56">
        <v>1</v>
      </c>
      <c r="AR13" s="56">
        <v>92</v>
      </c>
      <c r="AS13" s="57">
        <v>30</v>
      </c>
      <c r="AT13" s="22" t="s">
        <v>40</v>
      </c>
    </row>
    <row r="14" spans="2:46" s="6" customFormat="1" ht="17.25" customHeight="1">
      <c r="B14" s="22" t="s">
        <v>41</v>
      </c>
      <c r="C14" s="56">
        <v>0</v>
      </c>
      <c r="D14" s="56">
        <v>1277</v>
      </c>
      <c r="E14" s="56">
        <v>9202</v>
      </c>
      <c r="F14" s="56">
        <v>226</v>
      </c>
      <c r="G14" s="56">
        <v>6837</v>
      </c>
      <c r="H14" s="56">
        <v>2143</v>
      </c>
      <c r="I14" s="56">
        <v>298</v>
      </c>
      <c r="J14" s="56">
        <v>179</v>
      </c>
      <c r="K14" s="56">
        <v>477</v>
      </c>
      <c r="L14" s="56">
        <v>192</v>
      </c>
      <c r="M14" s="56">
        <v>16</v>
      </c>
      <c r="N14" s="56">
        <v>1</v>
      </c>
      <c r="O14" s="56">
        <v>2000</v>
      </c>
      <c r="P14" s="56">
        <v>498</v>
      </c>
      <c r="Q14" s="57">
        <v>2498</v>
      </c>
      <c r="R14" s="22" t="s">
        <v>41</v>
      </c>
      <c r="S14" s="22" t="s">
        <v>41</v>
      </c>
      <c r="T14" s="56">
        <v>224</v>
      </c>
      <c r="U14" s="56">
        <v>937</v>
      </c>
      <c r="V14" s="56">
        <v>454</v>
      </c>
      <c r="W14" s="56">
        <v>183</v>
      </c>
      <c r="X14" s="56">
        <v>716</v>
      </c>
      <c r="Y14" s="56">
        <v>1906</v>
      </c>
      <c r="Z14" s="56">
        <v>92</v>
      </c>
      <c r="AA14" s="56">
        <v>128</v>
      </c>
      <c r="AB14" s="56">
        <v>62</v>
      </c>
      <c r="AC14" s="56">
        <v>190</v>
      </c>
      <c r="AD14" s="56">
        <v>170</v>
      </c>
      <c r="AE14" s="56">
        <v>117</v>
      </c>
      <c r="AF14" s="56">
        <v>287</v>
      </c>
      <c r="AG14" s="57">
        <v>0</v>
      </c>
      <c r="AH14" s="22" t="s">
        <v>41</v>
      </c>
      <c r="AI14" s="22" t="s">
        <v>41</v>
      </c>
      <c r="AJ14" s="56">
        <v>196</v>
      </c>
      <c r="AK14" s="56">
        <v>82325</v>
      </c>
      <c r="AL14" s="56">
        <v>2</v>
      </c>
      <c r="AM14" s="56">
        <v>3519</v>
      </c>
      <c r="AN14" s="56">
        <v>156</v>
      </c>
      <c r="AO14" s="56">
        <v>148</v>
      </c>
      <c r="AP14" s="56">
        <v>289</v>
      </c>
      <c r="AQ14" s="56">
        <v>0</v>
      </c>
      <c r="AR14" s="56">
        <v>143</v>
      </c>
      <c r="AS14" s="57">
        <v>29</v>
      </c>
      <c r="AT14" s="22" t="s">
        <v>41</v>
      </c>
    </row>
    <row r="15" spans="2:46" s="6" customFormat="1" ht="17.25" customHeight="1">
      <c r="B15" s="22" t="s">
        <v>42</v>
      </c>
      <c r="C15" s="56">
        <v>6</v>
      </c>
      <c r="D15" s="56">
        <v>8543</v>
      </c>
      <c r="E15" s="56">
        <v>51038</v>
      </c>
      <c r="F15" s="56">
        <v>1967</v>
      </c>
      <c r="G15" s="56">
        <v>39351</v>
      </c>
      <c r="H15" s="56">
        <v>13117</v>
      </c>
      <c r="I15" s="56">
        <v>1211</v>
      </c>
      <c r="J15" s="56">
        <v>915</v>
      </c>
      <c r="K15" s="56">
        <v>2091</v>
      </c>
      <c r="L15" s="56">
        <v>895</v>
      </c>
      <c r="M15" s="56">
        <v>83</v>
      </c>
      <c r="N15" s="56">
        <v>12</v>
      </c>
      <c r="O15" s="56">
        <v>15215</v>
      </c>
      <c r="P15" s="56">
        <v>3187</v>
      </c>
      <c r="Q15" s="57">
        <v>18402</v>
      </c>
      <c r="R15" s="22" t="s">
        <v>42</v>
      </c>
      <c r="S15" s="22" t="s">
        <v>42</v>
      </c>
      <c r="T15" s="56">
        <v>981</v>
      </c>
      <c r="U15" s="56">
        <v>5022</v>
      </c>
      <c r="V15" s="56">
        <v>2915</v>
      </c>
      <c r="W15" s="56">
        <v>729</v>
      </c>
      <c r="X15" s="56">
        <v>1171</v>
      </c>
      <c r="Y15" s="56">
        <v>8137</v>
      </c>
      <c r="Z15" s="56">
        <v>443</v>
      </c>
      <c r="AA15" s="56">
        <v>598</v>
      </c>
      <c r="AB15" s="56">
        <v>395</v>
      </c>
      <c r="AC15" s="56">
        <v>993</v>
      </c>
      <c r="AD15" s="56">
        <v>669</v>
      </c>
      <c r="AE15" s="56">
        <v>549</v>
      </c>
      <c r="AF15" s="56">
        <v>1218</v>
      </c>
      <c r="AG15" s="57">
        <v>4</v>
      </c>
      <c r="AH15" s="22" t="s">
        <v>42</v>
      </c>
      <c r="AI15" s="22" t="s">
        <v>42</v>
      </c>
      <c r="AJ15" s="56">
        <v>1599</v>
      </c>
      <c r="AK15" s="56">
        <v>1350998</v>
      </c>
      <c r="AL15" s="56">
        <v>30</v>
      </c>
      <c r="AM15" s="56">
        <v>24094</v>
      </c>
      <c r="AN15" s="56">
        <v>1351</v>
      </c>
      <c r="AO15" s="56">
        <v>2320</v>
      </c>
      <c r="AP15" s="56">
        <v>4322</v>
      </c>
      <c r="AQ15" s="56">
        <v>14</v>
      </c>
      <c r="AR15" s="56">
        <v>1283</v>
      </c>
      <c r="AS15" s="57">
        <v>324</v>
      </c>
      <c r="AT15" s="22" t="s">
        <v>42</v>
      </c>
    </row>
    <row r="16" spans="2:46" s="6" customFormat="1" ht="17.25" customHeight="1">
      <c r="B16" s="22" t="s">
        <v>43</v>
      </c>
      <c r="C16" s="56">
        <v>3</v>
      </c>
      <c r="D16" s="56">
        <v>4490</v>
      </c>
      <c r="E16" s="56">
        <v>31169</v>
      </c>
      <c r="F16" s="56">
        <v>940</v>
      </c>
      <c r="G16" s="56">
        <v>24372</v>
      </c>
      <c r="H16" s="56">
        <v>7479</v>
      </c>
      <c r="I16" s="56">
        <v>829</v>
      </c>
      <c r="J16" s="56">
        <v>525</v>
      </c>
      <c r="K16" s="56">
        <v>1336</v>
      </c>
      <c r="L16" s="56">
        <v>585</v>
      </c>
      <c r="M16" s="56">
        <v>71</v>
      </c>
      <c r="N16" s="56">
        <v>6</v>
      </c>
      <c r="O16" s="56">
        <v>9897</v>
      </c>
      <c r="P16" s="56">
        <v>1383</v>
      </c>
      <c r="Q16" s="57">
        <v>11280</v>
      </c>
      <c r="R16" s="22" t="s">
        <v>43</v>
      </c>
      <c r="S16" s="22" t="s">
        <v>43</v>
      </c>
      <c r="T16" s="56">
        <v>618</v>
      </c>
      <c r="U16" s="56">
        <v>3438</v>
      </c>
      <c r="V16" s="56">
        <v>1894</v>
      </c>
      <c r="W16" s="56">
        <v>510</v>
      </c>
      <c r="X16" s="56">
        <v>947</v>
      </c>
      <c r="Y16" s="56">
        <v>5583</v>
      </c>
      <c r="Z16" s="56">
        <v>280</v>
      </c>
      <c r="AA16" s="56">
        <v>325</v>
      </c>
      <c r="AB16" s="56">
        <v>185</v>
      </c>
      <c r="AC16" s="56">
        <v>510</v>
      </c>
      <c r="AD16" s="56">
        <v>540</v>
      </c>
      <c r="AE16" s="56">
        <v>359</v>
      </c>
      <c r="AF16" s="56">
        <v>899</v>
      </c>
      <c r="AG16" s="57">
        <v>0</v>
      </c>
      <c r="AH16" s="22" t="s">
        <v>43</v>
      </c>
      <c r="AI16" s="22" t="s">
        <v>43</v>
      </c>
      <c r="AJ16" s="56">
        <v>562</v>
      </c>
      <c r="AK16" s="56">
        <v>390866</v>
      </c>
      <c r="AL16" s="56">
        <v>8</v>
      </c>
      <c r="AM16" s="56">
        <v>16702</v>
      </c>
      <c r="AN16" s="56">
        <v>435</v>
      </c>
      <c r="AO16" s="56">
        <v>1837</v>
      </c>
      <c r="AP16" s="56">
        <v>1854</v>
      </c>
      <c r="AQ16" s="56">
        <v>0</v>
      </c>
      <c r="AR16" s="56">
        <v>436</v>
      </c>
      <c r="AS16" s="57">
        <v>124</v>
      </c>
      <c r="AT16" s="22" t="s">
        <v>43</v>
      </c>
    </row>
    <row r="17" spans="2:46" s="6" customFormat="1" ht="17.25" customHeight="1">
      <c r="B17" s="34" t="s">
        <v>233</v>
      </c>
      <c r="C17" s="56">
        <v>1</v>
      </c>
      <c r="D17" s="56">
        <v>1945</v>
      </c>
      <c r="E17" s="56">
        <v>13880</v>
      </c>
      <c r="F17" s="56">
        <v>396</v>
      </c>
      <c r="G17" s="56">
        <v>10827</v>
      </c>
      <c r="H17" s="56">
        <v>3794</v>
      </c>
      <c r="I17" s="56">
        <v>350</v>
      </c>
      <c r="J17" s="56">
        <v>257</v>
      </c>
      <c r="K17" s="56">
        <v>597</v>
      </c>
      <c r="L17" s="56">
        <v>267</v>
      </c>
      <c r="M17" s="56">
        <v>32</v>
      </c>
      <c r="N17" s="56">
        <v>2</v>
      </c>
      <c r="O17" s="56">
        <v>3863</v>
      </c>
      <c r="P17" s="56">
        <v>648</v>
      </c>
      <c r="Q17" s="57">
        <v>4511</v>
      </c>
      <c r="R17" s="22" t="s">
        <v>233</v>
      </c>
      <c r="S17" s="34" t="s">
        <v>233</v>
      </c>
      <c r="T17" s="56">
        <v>435</v>
      </c>
      <c r="U17" s="56">
        <v>1501</v>
      </c>
      <c r="V17" s="56">
        <v>670</v>
      </c>
      <c r="W17" s="56">
        <v>255</v>
      </c>
      <c r="X17" s="56">
        <v>699</v>
      </c>
      <c r="Y17" s="56">
        <v>2584</v>
      </c>
      <c r="Z17" s="56">
        <v>135</v>
      </c>
      <c r="AA17" s="56">
        <v>139</v>
      </c>
      <c r="AB17" s="56">
        <v>84</v>
      </c>
      <c r="AC17" s="56">
        <v>223</v>
      </c>
      <c r="AD17" s="56">
        <v>223</v>
      </c>
      <c r="AE17" s="56">
        <v>181</v>
      </c>
      <c r="AF17" s="56">
        <v>404</v>
      </c>
      <c r="AG17" s="57">
        <v>0</v>
      </c>
      <c r="AH17" s="22" t="s">
        <v>233</v>
      </c>
      <c r="AI17" s="34" t="s">
        <v>233</v>
      </c>
      <c r="AJ17" s="56">
        <v>237</v>
      </c>
      <c r="AK17" s="56">
        <v>161011</v>
      </c>
      <c r="AL17" s="56">
        <v>2</v>
      </c>
      <c r="AM17" s="56">
        <v>932</v>
      </c>
      <c r="AN17" s="56">
        <v>198</v>
      </c>
      <c r="AO17" s="56">
        <v>926</v>
      </c>
      <c r="AP17" s="56">
        <v>604</v>
      </c>
      <c r="AQ17" s="56">
        <v>0</v>
      </c>
      <c r="AR17" s="56">
        <v>194</v>
      </c>
      <c r="AS17" s="57">
        <v>52</v>
      </c>
      <c r="AT17" s="22" t="s">
        <v>233</v>
      </c>
    </row>
    <row r="18" spans="2:46" s="6" customFormat="1" ht="17.25" customHeight="1">
      <c r="B18" s="22" t="s">
        <v>44</v>
      </c>
      <c r="C18" s="56">
        <v>0</v>
      </c>
      <c r="D18" s="56">
        <v>2040</v>
      </c>
      <c r="E18" s="56">
        <v>11486</v>
      </c>
      <c r="F18" s="56">
        <v>305</v>
      </c>
      <c r="G18" s="56">
        <v>8749</v>
      </c>
      <c r="H18" s="56">
        <v>2911</v>
      </c>
      <c r="I18" s="56">
        <v>371</v>
      </c>
      <c r="J18" s="56">
        <v>253</v>
      </c>
      <c r="K18" s="56">
        <v>607</v>
      </c>
      <c r="L18" s="56">
        <v>211</v>
      </c>
      <c r="M18" s="56">
        <v>26</v>
      </c>
      <c r="N18" s="56">
        <v>0</v>
      </c>
      <c r="O18" s="56">
        <v>2543</v>
      </c>
      <c r="P18" s="56">
        <v>710</v>
      </c>
      <c r="Q18" s="57">
        <v>3253</v>
      </c>
      <c r="R18" s="22" t="s">
        <v>44</v>
      </c>
      <c r="S18" s="22" t="s">
        <v>44</v>
      </c>
      <c r="T18" s="56">
        <v>336</v>
      </c>
      <c r="U18" s="56">
        <v>1084</v>
      </c>
      <c r="V18" s="56">
        <v>533</v>
      </c>
      <c r="W18" s="56">
        <v>223</v>
      </c>
      <c r="X18" s="56">
        <v>821</v>
      </c>
      <c r="Y18" s="56">
        <v>2201</v>
      </c>
      <c r="Z18" s="56">
        <v>147</v>
      </c>
      <c r="AA18" s="56">
        <v>151</v>
      </c>
      <c r="AB18" s="56">
        <v>82</v>
      </c>
      <c r="AC18" s="56">
        <v>233</v>
      </c>
      <c r="AD18" s="56">
        <v>238</v>
      </c>
      <c r="AE18" s="56">
        <v>181</v>
      </c>
      <c r="AF18" s="56">
        <v>419</v>
      </c>
      <c r="AG18" s="57">
        <v>0</v>
      </c>
      <c r="AH18" s="22" t="s">
        <v>44</v>
      </c>
      <c r="AI18" s="22" t="s">
        <v>44</v>
      </c>
      <c r="AJ18" s="56">
        <v>207</v>
      </c>
      <c r="AK18" s="56">
        <v>114930</v>
      </c>
      <c r="AL18" s="56">
        <v>0</v>
      </c>
      <c r="AM18" s="56">
        <v>0</v>
      </c>
      <c r="AN18" s="56">
        <v>177</v>
      </c>
      <c r="AO18" s="56">
        <v>260</v>
      </c>
      <c r="AP18" s="56">
        <v>330</v>
      </c>
      <c r="AQ18" s="56">
        <v>0</v>
      </c>
      <c r="AR18" s="56">
        <v>194</v>
      </c>
      <c r="AS18" s="57">
        <v>42</v>
      </c>
      <c r="AT18" s="22" t="s">
        <v>44</v>
      </c>
    </row>
    <row r="19" spans="2:46" s="6" customFormat="1" ht="17.25" customHeight="1">
      <c r="B19" s="22" t="s">
        <v>45</v>
      </c>
      <c r="C19" s="56">
        <v>0</v>
      </c>
      <c r="D19" s="56">
        <v>177</v>
      </c>
      <c r="E19" s="56">
        <v>1356</v>
      </c>
      <c r="F19" s="56">
        <v>49</v>
      </c>
      <c r="G19" s="56">
        <v>1114</v>
      </c>
      <c r="H19" s="56">
        <v>507</v>
      </c>
      <c r="I19" s="56">
        <v>60</v>
      </c>
      <c r="J19" s="56">
        <v>27</v>
      </c>
      <c r="K19" s="56">
        <v>86</v>
      </c>
      <c r="L19" s="56">
        <v>27</v>
      </c>
      <c r="M19" s="56">
        <v>4</v>
      </c>
      <c r="N19" s="56">
        <v>0</v>
      </c>
      <c r="O19" s="56">
        <v>189</v>
      </c>
      <c r="P19" s="56">
        <v>30</v>
      </c>
      <c r="Q19" s="57">
        <v>219</v>
      </c>
      <c r="R19" s="22" t="s">
        <v>45</v>
      </c>
      <c r="S19" s="22" t="s">
        <v>45</v>
      </c>
      <c r="T19" s="56">
        <v>52</v>
      </c>
      <c r="U19" s="56">
        <v>96</v>
      </c>
      <c r="V19" s="56">
        <v>57</v>
      </c>
      <c r="W19" s="56">
        <v>19</v>
      </c>
      <c r="X19" s="56">
        <v>226</v>
      </c>
      <c r="Y19" s="56">
        <v>330</v>
      </c>
      <c r="Z19" s="56">
        <v>21</v>
      </c>
      <c r="AA19" s="56">
        <v>15</v>
      </c>
      <c r="AB19" s="56">
        <v>3</v>
      </c>
      <c r="AC19" s="56">
        <v>18</v>
      </c>
      <c r="AD19" s="56">
        <v>49</v>
      </c>
      <c r="AE19" s="56">
        <v>25</v>
      </c>
      <c r="AF19" s="56">
        <v>74</v>
      </c>
      <c r="AG19" s="57">
        <v>0</v>
      </c>
      <c r="AH19" s="22" t="s">
        <v>45</v>
      </c>
      <c r="AI19" s="22" t="s">
        <v>45</v>
      </c>
      <c r="AJ19" s="56">
        <v>7</v>
      </c>
      <c r="AK19" s="56">
        <v>4198</v>
      </c>
      <c r="AL19" s="56">
        <v>2</v>
      </c>
      <c r="AM19" s="56">
        <v>560</v>
      </c>
      <c r="AN19" s="56">
        <v>7</v>
      </c>
      <c r="AO19" s="56">
        <v>9</v>
      </c>
      <c r="AP19" s="56">
        <v>25</v>
      </c>
      <c r="AQ19" s="56">
        <v>0</v>
      </c>
      <c r="AR19" s="56">
        <v>3</v>
      </c>
      <c r="AS19" s="57">
        <v>0</v>
      </c>
      <c r="AT19" s="22" t="s">
        <v>45</v>
      </c>
    </row>
    <row r="20" spans="2:46" s="6" customFormat="1" ht="17.25" customHeight="1">
      <c r="B20" s="22" t="s">
        <v>46</v>
      </c>
      <c r="C20" s="56">
        <v>3</v>
      </c>
      <c r="D20" s="56">
        <v>1385</v>
      </c>
      <c r="E20" s="56">
        <v>7926</v>
      </c>
      <c r="F20" s="56">
        <v>203</v>
      </c>
      <c r="G20" s="56">
        <v>5812</v>
      </c>
      <c r="H20" s="56">
        <v>1971</v>
      </c>
      <c r="I20" s="56">
        <v>259</v>
      </c>
      <c r="J20" s="56">
        <v>188</v>
      </c>
      <c r="K20" s="56">
        <v>438</v>
      </c>
      <c r="L20" s="56">
        <v>149</v>
      </c>
      <c r="M20" s="56">
        <v>25</v>
      </c>
      <c r="N20" s="56">
        <v>1</v>
      </c>
      <c r="O20" s="56">
        <v>2059</v>
      </c>
      <c r="P20" s="56">
        <v>749</v>
      </c>
      <c r="Q20" s="57">
        <v>2808</v>
      </c>
      <c r="R20" s="22" t="s">
        <v>46</v>
      </c>
      <c r="S20" s="22" t="s">
        <v>46</v>
      </c>
      <c r="T20" s="56">
        <v>221</v>
      </c>
      <c r="U20" s="56">
        <v>706</v>
      </c>
      <c r="V20" s="56">
        <v>382</v>
      </c>
      <c r="W20" s="56">
        <v>122</v>
      </c>
      <c r="X20" s="56">
        <v>282</v>
      </c>
      <c r="Y20" s="56">
        <v>1232</v>
      </c>
      <c r="Z20" s="56">
        <v>78</v>
      </c>
      <c r="AA20" s="56">
        <v>119</v>
      </c>
      <c r="AB20" s="56">
        <v>93</v>
      </c>
      <c r="AC20" s="56">
        <v>212</v>
      </c>
      <c r="AD20" s="56">
        <v>153</v>
      </c>
      <c r="AE20" s="56">
        <v>104</v>
      </c>
      <c r="AF20" s="56">
        <v>257</v>
      </c>
      <c r="AG20" s="57">
        <v>0</v>
      </c>
      <c r="AH20" s="22" t="s">
        <v>46</v>
      </c>
      <c r="AI20" s="22" t="s">
        <v>46</v>
      </c>
      <c r="AJ20" s="56">
        <v>246</v>
      </c>
      <c r="AK20" s="56">
        <v>108391</v>
      </c>
      <c r="AL20" s="56">
        <v>3</v>
      </c>
      <c r="AM20" s="56">
        <v>4657</v>
      </c>
      <c r="AN20" s="56">
        <v>189</v>
      </c>
      <c r="AO20" s="56">
        <v>299</v>
      </c>
      <c r="AP20" s="56">
        <v>447</v>
      </c>
      <c r="AQ20" s="56">
        <v>0</v>
      </c>
      <c r="AR20" s="56">
        <v>176</v>
      </c>
      <c r="AS20" s="57">
        <v>45</v>
      </c>
      <c r="AT20" s="22" t="s">
        <v>46</v>
      </c>
    </row>
    <row r="21" spans="2:46" s="6" customFormat="1" ht="17.25" customHeight="1">
      <c r="B21" s="22" t="s">
        <v>47</v>
      </c>
      <c r="C21" s="56">
        <v>2</v>
      </c>
      <c r="D21" s="56">
        <v>1357</v>
      </c>
      <c r="E21" s="56">
        <v>9303</v>
      </c>
      <c r="F21" s="56">
        <v>259</v>
      </c>
      <c r="G21" s="56">
        <v>6954</v>
      </c>
      <c r="H21" s="56">
        <v>2044</v>
      </c>
      <c r="I21" s="56">
        <v>243</v>
      </c>
      <c r="J21" s="56">
        <v>175</v>
      </c>
      <c r="K21" s="56">
        <v>410</v>
      </c>
      <c r="L21" s="56">
        <v>166</v>
      </c>
      <c r="M21" s="56">
        <v>19</v>
      </c>
      <c r="N21" s="56">
        <v>2</v>
      </c>
      <c r="O21" s="56">
        <v>2400</v>
      </c>
      <c r="P21" s="56">
        <v>676</v>
      </c>
      <c r="Q21" s="57">
        <v>3076</v>
      </c>
      <c r="R21" s="22" t="s">
        <v>47</v>
      </c>
      <c r="S21" s="22" t="s">
        <v>47</v>
      </c>
      <c r="T21" s="56">
        <v>248</v>
      </c>
      <c r="U21" s="56">
        <v>847</v>
      </c>
      <c r="V21" s="56">
        <v>450</v>
      </c>
      <c r="W21" s="56">
        <v>133</v>
      </c>
      <c r="X21" s="56">
        <v>224</v>
      </c>
      <c r="Y21" s="56">
        <v>1364</v>
      </c>
      <c r="Z21" s="56">
        <v>92</v>
      </c>
      <c r="AA21" s="56">
        <v>96</v>
      </c>
      <c r="AB21" s="56">
        <v>68</v>
      </c>
      <c r="AC21" s="56">
        <v>164</v>
      </c>
      <c r="AD21" s="56">
        <v>155</v>
      </c>
      <c r="AE21" s="56">
        <v>109</v>
      </c>
      <c r="AF21" s="56">
        <v>264</v>
      </c>
      <c r="AG21" s="57">
        <v>1</v>
      </c>
      <c r="AH21" s="22" t="s">
        <v>47</v>
      </c>
      <c r="AI21" s="22" t="s">
        <v>47</v>
      </c>
      <c r="AJ21" s="56">
        <v>237</v>
      </c>
      <c r="AK21" s="56">
        <v>82746</v>
      </c>
      <c r="AL21" s="56">
        <v>2</v>
      </c>
      <c r="AM21" s="56">
        <v>5112</v>
      </c>
      <c r="AN21" s="56">
        <v>213</v>
      </c>
      <c r="AO21" s="56">
        <v>510</v>
      </c>
      <c r="AP21" s="56">
        <v>521</v>
      </c>
      <c r="AQ21" s="56">
        <v>3</v>
      </c>
      <c r="AR21" s="56">
        <v>207</v>
      </c>
      <c r="AS21" s="57">
        <v>42</v>
      </c>
      <c r="AT21" s="22" t="s">
        <v>47</v>
      </c>
    </row>
    <row r="22" spans="2:46" s="6" customFormat="1" ht="17.25" customHeight="1">
      <c r="B22" s="22" t="s">
        <v>48</v>
      </c>
      <c r="C22" s="56">
        <v>3</v>
      </c>
      <c r="D22" s="56">
        <v>1611</v>
      </c>
      <c r="E22" s="56">
        <v>11345</v>
      </c>
      <c r="F22" s="56">
        <v>310</v>
      </c>
      <c r="G22" s="56">
        <v>8641</v>
      </c>
      <c r="H22" s="56">
        <v>2613</v>
      </c>
      <c r="I22" s="56">
        <v>338</v>
      </c>
      <c r="J22" s="56">
        <v>223</v>
      </c>
      <c r="K22" s="56">
        <v>555</v>
      </c>
      <c r="L22" s="56">
        <v>210</v>
      </c>
      <c r="M22" s="56">
        <v>29</v>
      </c>
      <c r="N22" s="56">
        <v>2</v>
      </c>
      <c r="O22" s="56">
        <v>3120</v>
      </c>
      <c r="P22" s="56">
        <v>874</v>
      </c>
      <c r="Q22" s="57">
        <v>3994</v>
      </c>
      <c r="R22" s="22" t="s">
        <v>48</v>
      </c>
      <c r="S22" s="22" t="s">
        <v>48</v>
      </c>
      <c r="T22" s="56">
        <v>202</v>
      </c>
      <c r="U22" s="56">
        <v>1060</v>
      </c>
      <c r="V22" s="56">
        <v>635</v>
      </c>
      <c r="W22" s="56">
        <v>173</v>
      </c>
      <c r="X22" s="56">
        <v>353</v>
      </c>
      <c r="Y22" s="56">
        <v>1860</v>
      </c>
      <c r="Z22" s="56">
        <v>114</v>
      </c>
      <c r="AA22" s="56">
        <v>156</v>
      </c>
      <c r="AB22" s="56">
        <v>88</v>
      </c>
      <c r="AC22" s="56">
        <v>244</v>
      </c>
      <c r="AD22" s="56">
        <v>198</v>
      </c>
      <c r="AE22" s="56">
        <v>140</v>
      </c>
      <c r="AF22" s="56">
        <v>338</v>
      </c>
      <c r="AG22" s="57">
        <v>1</v>
      </c>
      <c r="AH22" s="22" t="s">
        <v>48</v>
      </c>
      <c r="AI22" s="22" t="s">
        <v>48</v>
      </c>
      <c r="AJ22" s="56">
        <v>231</v>
      </c>
      <c r="AK22" s="56">
        <v>97386</v>
      </c>
      <c r="AL22" s="56">
        <v>0</v>
      </c>
      <c r="AM22" s="56">
        <v>0</v>
      </c>
      <c r="AN22" s="56">
        <v>195</v>
      </c>
      <c r="AO22" s="56">
        <v>617</v>
      </c>
      <c r="AP22" s="56">
        <v>570</v>
      </c>
      <c r="AQ22" s="56">
        <v>1</v>
      </c>
      <c r="AR22" s="56">
        <v>211</v>
      </c>
      <c r="AS22" s="57">
        <v>47</v>
      </c>
      <c r="AT22" s="22" t="s">
        <v>48</v>
      </c>
    </row>
    <row r="23" spans="2:46" s="6" customFormat="1" ht="17.25" customHeight="1">
      <c r="B23" s="22" t="s">
        <v>49</v>
      </c>
      <c r="C23" s="56">
        <v>1</v>
      </c>
      <c r="D23" s="56">
        <v>402</v>
      </c>
      <c r="E23" s="56">
        <v>2964</v>
      </c>
      <c r="F23" s="56">
        <v>40</v>
      </c>
      <c r="G23" s="56">
        <v>2123</v>
      </c>
      <c r="H23" s="56">
        <v>678</v>
      </c>
      <c r="I23" s="56">
        <v>84</v>
      </c>
      <c r="J23" s="56">
        <v>56</v>
      </c>
      <c r="K23" s="56">
        <v>139</v>
      </c>
      <c r="L23" s="56">
        <v>62</v>
      </c>
      <c r="M23" s="56">
        <v>8</v>
      </c>
      <c r="N23" s="56">
        <v>0</v>
      </c>
      <c r="O23" s="56">
        <v>729</v>
      </c>
      <c r="P23" s="56">
        <v>158</v>
      </c>
      <c r="Q23" s="57">
        <v>887</v>
      </c>
      <c r="R23" s="22" t="s">
        <v>49</v>
      </c>
      <c r="S23" s="22" t="s">
        <v>49</v>
      </c>
      <c r="T23" s="56">
        <v>83</v>
      </c>
      <c r="U23" s="56">
        <v>265</v>
      </c>
      <c r="V23" s="56">
        <v>124</v>
      </c>
      <c r="W23" s="56">
        <v>43</v>
      </c>
      <c r="X23" s="56">
        <v>115</v>
      </c>
      <c r="Y23" s="56">
        <v>461</v>
      </c>
      <c r="Z23" s="56">
        <v>30</v>
      </c>
      <c r="AA23" s="56">
        <v>41</v>
      </c>
      <c r="AB23" s="56">
        <v>22</v>
      </c>
      <c r="AC23" s="56">
        <v>63</v>
      </c>
      <c r="AD23" s="56">
        <v>46</v>
      </c>
      <c r="AE23" s="56">
        <v>38</v>
      </c>
      <c r="AF23" s="56">
        <v>84</v>
      </c>
      <c r="AG23" s="57">
        <v>0</v>
      </c>
      <c r="AH23" s="22" t="s">
        <v>49</v>
      </c>
      <c r="AI23" s="22" t="s">
        <v>49</v>
      </c>
      <c r="AJ23" s="56">
        <v>33</v>
      </c>
      <c r="AK23" s="56">
        <v>9909</v>
      </c>
      <c r="AL23" s="56">
        <v>0</v>
      </c>
      <c r="AM23" s="56">
        <v>0</v>
      </c>
      <c r="AN23" s="56">
        <v>27</v>
      </c>
      <c r="AO23" s="56">
        <v>98</v>
      </c>
      <c r="AP23" s="56">
        <v>72</v>
      </c>
      <c r="AQ23" s="56">
        <v>0</v>
      </c>
      <c r="AR23" s="56">
        <v>29</v>
      </c>
      <c r="AS23" s="57">
        <v>7</v>
      </c>
      <c r="AT23" s="22" t="s">
        <v>49</v>
      </c>
    </row>
    <row r="24" spans="2:46" s="6" customFormat="1" ht="17.25" customHeight="1">
      <c r="B24" s="22" t="s">
        <v>50</v>
      </c>
      <c r="C24" s="56">
        <v>0</v>
      </c>
      <c r="D24" s="56">
        <v>480</v>
      </c>
      <c r="E24" s="56">
        <v>3293</v>
      </c>
      <c r="F24" s="56">
        <v>87</v>
      </c>
      <c r="G24" s="56">
        <v>2438</v>
      </c>
      <c r="H24" s="56">
        <v>770</v>
      </c>
      <c r="I24" s="56">
        <v>99</v>
      </c>
      <c r="J24" s="56">
        <v>59</v>
      </c>
      <c r="K24" s="56">
        <v>155</v>
      </c>
      <c r="L24" s="56">
        <v>58</v>
      </c>
      <c r="M24" s="56">
        <v>10</v>
      </c>
      <c r="N24" s="56">
        <v>1</v>
      </c>
      <c r="O24" s="56">
        <v>837</v>
      </c>
      <c r="P24" s="56">
        <v>216</v>
      </c>
      <c r="Q24" s="57">
        <v>1053</v>
      </c>
      <c r="R24" s="22" t="s">
        <v>50</v>
      </c>
      <c r="S24" s="22" t="s">
        <v>50</v>
      </c>
      <c r="T24" s="56">
        <v>82</v>
      </c>
      <c r="U24" s="56">
        <v>304</v>
      </c>
      <c r="V24" s="56">
        <v>170</v>
      </c>
      <c r="W24" s="56">
        <v>50</v>
      </c>
      <c r="X24" s="56">
        <v>159</v>
      </c>
      <c r="Y24" s="56">
        <v>570</v>
      </c>
      <c r="Z24" s="56">
        <v>34</v>
      </c>
      <c r="AA24" s="56">
        <v>38</v>
      </c>
      <c r="AB24" s="56">
        <v>19</v>
      </c>
      <c r="AC24" s="56">
        <v>57</v>
      </c>
      <c r="AD24" s="56">
        <v>66</v>
      </c>
      <c r="AE24" s="56">
        <v>42</v>
      </c>
      <c r="AF24" s="56">
        <v>108</v>
      </c>
      <c r="AG24" s="57">
        <v>0</v>
      </c>
      <c r="AH24" s="22" t="s">
        <v>50</v>
      </c>
      <c r="AI24" s="22" t="s">
        <v>50</v>
      </c>
      <c r="AJ24" s="56">
        <v>64</v>
      </c>
      <c r="AK24" s="56">
        <v>42377</v>
      </c>
      <c r="AL24" s="56">
        <v>0</v>
      </c>
      <c r="AM24" s="56">
        <v>0</v>
      </c>
      <c r="AN24" s="56">
        <v>48</v>
      </c>
      <c r="AO24" s="56">
        <v>179</v>
      </c>
      <c r="AP24" s="56">
        <v>138</v>
      </c>
      <c r="AQ24" s="56">
        <v>0</v>
      </c>
      <c r="AR24" s="56">
        <v>58</v>
      </c>
      <c r="AS24" s="57">
        <v>15</v>
      </c>
      <c r="AT24" s="22" t="s">
        <v>50</v>
      </c>
    </row>
    <row r="25" spans="2:46" s="6" customFormat="1" ht="17.25" customHeight="1">
      <c r="B25" s="22" t="s">
        <v>51</v>
      </c>
      <c r="C25" s="56">
        <v>0</v>
      </c>
      <c r="D25" s="56">
        <v>388</v>
      </c>
      <c r="E25" s="56">
        <v>2726</v>
      </c>
      <c r="F25" s="56">
        <v>46</v>
      </c>
      <c r="G25" s="56">
        <v>2037</v>
      </c>
      <c r="H25" s="56">
        <v>621</v>
      </c>
      <c r="I25" s="56">
        <v>70</v>
      </c>
      <c r="J25" s="56">
        <v>48</v>
      </c>
      <c r="K25" s="56">
        <v>116</v>
      </c>
      <c r="L25" s="56">
        <v>55</v>
      </c>
      <c r="M25" s="56">
        <v>3</v>
      </c>
      <c r="N25" s="56">
        <v>1</v>
      </c>
      <c r="O25" s="56">
        <v>667</v>
      </c>
      <c r="P25" s="56">
        <v>198</v>
      </c>
      <c r="Q25" s="57">
        <v>865</v>
      </c>
      <c r="R25" s="22" t="s">
        <v>51</v>
      </c>
      <c r="S25" s="22" t="s">
        <v>51</v>
      </c>
      <c r="T25" s="56">
        <v>74</v>
      </c>
      <c r="U25" s="56">
        <v>238</v>
      </c>
      <c r="V25" s="56">
        <v>118</v>
      </c>
      <c r="W25" s="56">
        <v>40</v>
      </c>
      <c r="X25" s="56">
        <v>128</v>
      </c>
      <c r="Y25" s="56">
        <v>445</v>
      </c>
      <c r="Z25" s="56">
        <v>27</v>
      </c>
      <c r="AA25" s="56">
        <v>34</v>
      </c>
      <c r="AB25" s="56">
        <v>20</v>
      </c>
      <c r="AC25" s="56">
        <v>54</v>
      </c>
      <c r="AD25" s="56">
        <v>39</v>
      </c>
      <c r="AE25" s="56">
        <v>30</v>
      </c>
      <c r="AF25" s="56">
        <v>69</v>
      </c>
      <c r="AG25" s="57">
        <v>0</v>
      </c>
      <c r="AH25" s="22" t="s">
        <v>51</v>
      </c>
      <c r="AI25" s="22" t="s">
        <v>51</v>
      </c>
      <c r="AJ25" s="56">
        <v>54</v>
      </c>
      <c r="AK25" s="56">
        <v>31562</v>
      </c>
      <c r="AL25" s="56">
        <v>0</v>
      </c>
      <c r="AM25" s="56">
        <v>0</v>
      </c>
      <c r="AN25" s="56">
        <v>51</v>
      </c>
      <c r="AO25" s="56">
        <v>107</v>
      </c>
      <c r="AP25" s="56">
        <v>94</v>
      </c>
      <c r="AQ25" s="56">
        <v>1</v>
      </c>
      <c r="AR25" s="56">
        <v>51</v>
      </c>
      <c r="AS25" s="57">
        <v>16</v>
      </c>
      <c r="AT25" s="22" t="s">
        <v>51</v>
      </c>
    </row>
    <row r="26" spans="2:46" s="6" customFormat="1" ht="17.25" customHeight="1">
      <c r="B26" s="22" t="s">
        <v>52</v>
      </c>
      <c r="C26" s="56">
        <v>0</v>
      </c>
      <c r="D26" s="56">
        <v>1718</v>
      </c>
      <c r="E26" s="56">
        <v>12474</v>
      </c>
      <c r="F26" s="56">
        <v>275</v>
      </c>
      <c r="G26" s="56">
        <v>9524</v>
      </c>
      <c r="H26" s="56">
        <v>2829</v>
      </c>
      <c r="I26" s="56">
        <v>366</v>
      </c>
      <c r="J26" s="56">
        <v>227</v>
      </c>
      <c r="K26" s="56">
        <v>582</v>
      </c>
      <c r="L26" s="56">
        <v>232</v>
      </c>
      <c r="M26" s="56">
        <v>23</v>
      </c>
      <c r="N26" s="56">
        <v>6</v>
      </c>
      <c r="O26" s="56">
        <v>3388</v>
      </c>
      <c r="P26" s="56">
        <v>775</v>
      </c>
      <c r="Q26" s="57">
        <v>4163</v>
      </c>
      <c r="R26" s="22" t="s">
        <v>52</v>
      </c>
      <c r="S26" s="22" t="s">
        <v>52</v>
      </c>
      <c r="T26" s="56">
        <v>268</v>
      </c>
      <c r="U26" s="56">
        <v>1212</v>
      </c>
      <c r="V26" s="56">
        <v>647</v>
      </c>
      <c r="W26" s="56">
        <v>176</v>
      </c>
      <c r="X26" s="56">
        <v>608</v>
      </c>
      <c r="Y26" s="56">
        <v>2176</v>
      </c>
      <c r="Z26" s="56">
        <v>143</v>
      </c>
      <c r="AA26" s="56">
        <v>141</v>
      </c>
      <c r="AB26" s="56">
        <v>71</v>
      </c>
      <c r="AC26" s="56">
        <v>212</v>
      </c>
      <c r="AD26" s="56">
        <v>242</v>
      </c>
      <c r="AE26" s="56">
        <v>169</v>
      </c>
      <c r="AF26" s="56">
        <v>411</v>
      </c>
      <c r="AG26" s="57">
        <v>0</v>
      </c>
      <c r="AH26" s="22" t="s">
        <v>52</v>
      </c>
      <c r="AI26" s="22" t="s">
        <v>52</v>
      </c>
      <c r="AJ26" s="56">
        <v>228</v>
      </c>
      <c r="AK26" s="56">
        <v>119732</v>
      </c>
      <c r="AL26" s="56">
        <v>3</v>
      </c>
      <c r="AM26" s="56">
        <v>874</v>
      </c>
      <c r="AN26" s="56">
        <v>196</v>
      </c>
      <c r="AO26" s="56">
        <v>532</v>
      </c>
      <c r="AP26" s="56">
        <v>502</v>
      </c>
      <c r="AQ26" s="56">
        <v>0</v>
      </c>
      <c r="AR26" s="56">
        <v>175</v>
      </c>
      <c r="AS26" s="57">
        <v>40</v>
      </c>
      <c r="AT26" s="22" t="s">
        <v>52</v>
      </c>
    </row>
    <row r="27" spans="2:46" s="6" customFormat="1" ht="17.25" customHeight="1">
      <c r="B27" s="22" t="s">
        <v>53</v>
      </c>
      <c r="C27" s="56">
        <v>0</v>
      </c>
      <c r="D27" s="56">
        <v>75</v>
      </c>
      <c r="E27" s="56">
        <v>505</v>
      </c>
      <c r="F27" s="56">
        <v>20</v>
      </c>
      <c r="G27" s="56">
        <v>393</v>
      </c>
      <c r="H27" s="56">
        <v>159</v>
      </c>
      <c r="I27" s="56">
        <v>13</v>
      </c>
      <c r="J27" s="56">
        <v>7</v>
      </c>
      <c r="K27" s="56">
        <v>20</v>
      </c>
      <c r="L27" s="56">
        <v>14</v>
      </c>
      <c r="M27" s="56">
        <v>4</v>
      </c>
      <c r="N27" s="56">
        <v>0</v>
      </c>
      <c r="O27" s="56">
        <v>61</v>
      </c>
      <c r="P27" s="56">
        <v>18</v>
      </c>
      <c r="Q27" s="57">
        <v>79</v>
      </c>
      <c r="R27" s="22" t="s">
        <v>53</v>
      </c>
      <c r="S27" s="22" t="s">
        <v>53</v>
      </c>
      <c r="T27" s="56">
        <v>14</v>
      </c>
      <c r="U27" s="56">
        <v>45</v>
      </c>
      <c r="V27" s="56">
        <v>21</v>
      </c>
      <c r="W27" s="56">
        <v>9</v>
      </c>
      <c r="X27" s="56">
        <v>71</v>
      </c>
      <c r="Y27" s="56">
        <v>112</v>
      </c>
      <c r="Z27" s="56">
        <v>4</v>
      </c>
      <c r="AA27" s="56">
        <v>5</v>
      </c>
      <c r="AB27" s="56">
        <v>3</v>
      </c>
      <c r="AC27" s="56">
        <v>8</v>
      </c>
      <c r="AD27" s="56">
        <v>8</v>
      </c>
      <c r="AE27" s="56">
        <v>4</v>
      </c>
      <c r="AF27" s="56">
        <v>12</v>
      </c>
      <c r="AG27" s="57">
        <v>0</v>
      </c>
      <c r="AH27" s="22" t="s">
        <v>53</v>
      </c>
      <c r="AI27" s="22" t="s">
        <v>53</v>
      </c>
      <c r="AJ27" s="56">
        <v>3</v>
      </c>
      <c r="AK27" s="56">
        <v>119</v>
      </c>
      <c r="AL27" s="56">
        <v>0</v>
      </c>
      <c r="AM27" s="56">
        <v>0</v>
      </c>
      <c r="AN27" s="56">
        <v>2</v>
      </c>
      <c r="AO27" s="56">
        <v>3</v>
      </c>
      <c r="AP27" s="56">
        <v>20</v>
      </c>
      <c r="AQ27" s="56">
        <v>0</v>
      </c>
      <c r="AR27" s="56">
        <v>3</v>
      </c>
      <c r="AS27" s="57">
        <v>1</v>
      </c>
      <c r="AT27" s="22" t="s">
        <v>53</v>
      </c>
    </row>
    <row r="28" spans="2:46" s="6" customFormat="1" ht="17.25" customHeight="1">
      <c r="B28" s="22" t="s">
        <v>54</v>
      </c>
      <c r="C28" s="56">
        <v>0</v>
      </c>
      <c r="D28" s="56">
        <v>92</v>
      </c>
      <c r="E28" s="56">
        <v>483</v>
      </c>
      <c r="F28" s="56">
        <v>14</v>
      </c>
      <c r="G28" s="56">
        <v>376</v>
      </c>
      <c r="H28" s="56">
        <v>147</v>
      </c>
      <c r="I28" s="56">
        <v>18</v>
      </c>
      <c r="J28" s="56">
        <v>9</v>
      </c>
      <c r="K28" s="56">
        <v>27</v>
      </c>
      <c r="L28" s="56">
        <v>4</v>
      </c>
      <c r="M28" s="56">
        <v>1</v>
      </c>
      <c r="N28" s="56">
        <v>0</v>
      </c>
      <c r="O28" s="56">
        <v>87</v>
      </c>
      <c r="P28" s="56">
        <v>20</v>
      </c>
      <c r="Q28" s="57">
        <v>107</v>
      </c>
      <c r="R28" s="22" t="s">
        <v>54</v>
      </c>
      <c r="S28" s="22" t="s">
        <v>54</v>
      </c>
      <c r="T28" s="56">
        <v>16</v>
      </c>
      <c r="U28" s="56">
        <v>52</v>
      </c>
      <c r="V28" s="56">
        <v>19</v>
      </c>
      <c r="W28" s="56">
        <v>16</v>
      </c>
      <c r="X28" s="56">
        <v>69</v>
      </c>
      <c r="Y28" s="56">
        <v>127</v>
      </c>
      <c r="Z28" s="56">
        <v>6</v>
      </c>
      <c r="AA28" s="56">
        <v>4</v>
      </c>
      <c r="AB28" s="56">
        <v>1</v>
      </c>
      <c r="AC28" s="56">
        <v>5</v>
      </c>
      <c r="AD28" s="56">
        <v>15</v>
      </c>
      <c r="AE28" s="56">
        <v>8</v>
      </c>
      <c r="AF28" s="56">
        <v>23</v>
      </c>
      <c r="AG28" s="57">
        <v>0</v>
      </c>
      <c r="AH28" s="22" t="s">
        <v>54</v>
      </c>
      <c r="AI28" s="22" t="s">
        <v>54</v>
      </c>
      <c r="AJ28" s="56">
        <v>4</v>
      </c>
      <c r="AK28" s="56">
        <v>786</v>
      </c>
      <c r="AL28" s="56">
        <v>0</v>
      </c>
      <c r="AM28" s="56">
        <v>0</v>
      </c>
      <c r="AN28" s="56">
        <v>3</v>
      </c>
      <c r="AO28" s="56">
        <v>2</v>
      </c>
      <c r="AP28" s="56">
        <v>6</v>
      </c>
      <c r="AQ28" s="56">
        <v>0</v>
      </c>
      <c r="AR28" s="56">
        <v>4</v>
      </c>
      <c r="AS28" s="57">
        <v>2</v>
      </c>
      <c r="AT28" s="22" t="s">
        <v>54</v>
      </c>
    </row>
    <row r="29" spans="2:46" s="6" customFormat="1" ht="17.25" customHeight="1">
      <c r="B29" s="22" t="s">
        <v>55</v>
      </c>
      <c r="C29" s="56">
        <v>0</v>
      </c>
      <c r="D29" s="56">
        <v>376</v>
      </c>
      <c r="E29" s="56">
        <v>2503</v>
      </c>
      <c r="F29" s="56">
        <v>76</v>
      </c>
      <c r="G29" s="56">
        <v>1890</v>
      </c>
      <c r="H29" s="56">
        <v>657</v>
      </c>
      <c r="I29" s="56">
        <v>75</v>
      </c>
      <c r="J29" s="56">
        <v>54</v>
      </c>
      <c r="K29" s="56">
        <v>125</v>
      </c>
      <c r="L29" s="56">
        <v>48</v>
      </c>
      <c r="M29" s="56">
        <v>3</v>
      </c>
      <c r="N29" s="56">
        <v>1</v>
      </c>
      <c r="O29" s="56">
        <v>614</v>
      </c>
      <c r="P29" s="56">
        <v>162</v>
      </c>
      <c r="Q29" s="57">
        <v>776</v>
      </c>
      <c r="R29" s="22" t="s">
        <v>55</v>
      </c>
      <c r="S29" s="22" t="s">
        <v>55</v>
      </c>
      <c r="T29" s="56">
        <v>46</v>
      </c>
      <c r="U29" s="56">
        <v>246</v>
      </c>
      <c r="V29" s="56">
        <v>126</v>
      </c>
      <c r="W29" s="56">
        <v>54</v>
      </c>
      <c r="X29" s="56">
        <v>184</v>
      </c>
      <c r="Y29" s="56">
        <v>500</v>
      </c>
      <c r="Z29" s="56">
        <v>32</v>
      </c>
      <c r="AA29" s="56">
        <v>32</v>
      </c>
      <c r="AB29" s="56">
        <v>16</v>
      </c>
      <c r="AC29" s="56">
        <v>48</v>
      </c>
      <c r="AD29" s="56">
        <v>47</v>
      </c>
      <c r="AE29" s="56">
        <v>40</v>
      </c>
      <c r="AF29" s="56">
        <v>87</v>
      </c>
      <c r="AG29" s="57">
        <v>0</v>
      </c>
      <c r="AH29" s="22" t="s">
        <v>55</v>
      </c>
      <c r="AI29" s="22" t="s">
        <v>55</v>
      </c>
      <c r="AJ29" s="56">
        <v>53</v>
      </c>
      <c r="AK29" s="56">
        <v>20701</v>
      </c>
      <c r="AL29" s="56">
        <v>0</v>
      </c>
      <c r="AM29" s="56">
        <v>0</v>
      </c>
      <c r="AN29" s="56">
        <v>50</v>
      </c>
      <c r="AO29" s="56">
        <v>88</v>
      </c>
      <c r="AP29" s="56">
        <v>77</v>
      </c>
      <c r="AQ29" s="56">
        <v>0</v>
      </c>
      <c r="AR29" s="56">
        <v>54</v>
      </c>
      <c r="AS29" s="57">
        <v>11</v>
      </c>
      <c r="AT29" s="22" t="s">
        <v>55</v>
      </c>
    </row>
    <row r="30" spans="2:46" s="6" customFormat="1" ht="17.25" customHeight="1">
      <c r="B30" s="22" t="s">
        <v>56</v>
      </c>
      <c r="C30" s="56">
        <v>0</v>
      </c>
      <c r="D30" s="56">
        <v>331</v>
      </c>
      <c r="E30" s="56">
        <v>2087</v>
      </c>
      <c r="F30" s="56">
        <v>89</v>
      </c>
      <c r="G30" s="56">
        <v>1622</v>
      </c>
      <c r="H30" s="56">
        <v>557</v>
      </c>
      <c r="I30" s="56">
        <v>60</v>
      </c>
      <c r="J30" s="56">
        <v>33</v>
      </c>
      <c r="K30" s="56">
        <v>88</v>
      </c>
      <c r="L30" s="56">
        <v>36</v>
      </c>
      <c r="M30" s="56">
        <v>4</v>
      </c>
      <c r="N30" s="56">
        <v>1</v>
      </c>
      <c r="O30" s="56">
        <v>494</v>
      </c>
      <c r="P30" s="56">
        <v>117</v>
      </c>
      <c r="Q30" s="57">
        <v>611</v>
      </c>
      <c r="R30" s="22" t="s">
        <v>56</v>
      </c>
      <c r="S30" s="22" t="s">
        <v>56</v>
      </c>
      <c r="T30" s="56">
        <v>50</v>
      </c>
      <c r="U30" s="56">
        <v>196</v>
      </c>
      <c r="V30" s="56">
        <v>95</v>
      </c>
      <c r="W30" s="56">
        <v>33</v>
      </c>
      <c r="X30" s="56">
        <v>182</v>
      </c>
      <c r="Y30" s="56">
        <v>418</v>
      </c>
      <c r="Z30" s="56">
        <v>17</v>
      </c>
      <c r="AA30" s="56">
        <v>24</v>
      </c>
      <c r="AB30" s="56">
        <v>14</v>
      </c>
      <c r="AC30" s="56">
        <v>38</v>
      </c>
      <c r="AD30" s="56">
        <v>36</v>
      </c>
      <c r="AE30" s="56">
        <v>20</v>
      </c>
      <c r="AF30" s="56">
        <v>56</v>
      </c>
      <c r="AG30" s="57">
        <v>0</v>
      </c>
      <c r="AH30" s="22" t="s">
        <v>56</v>
      </c>
      <c r="AI30" s="22" t="s">
        <v>56</v>
      </c>
      <c r="AJ30" s="56">
        <v>56</v>
      </c>
      <c r="AK30" s="56">
        <v>13398</v>
      </c>
      <c r="AL30" s="56">
        <v>0</v>
      </c>
      <c r="AM30" s="56">
        <v>0</v>
      </c>
      <c r="AN30" s="56">
        <v>55</v>
      </c>
      <c r="AO30" s="56">
        <v>40</v>
      </c>
      <c r="AP30" s="56">
        <v>63</v>
      </c>
      <c r="AQ30" s="56">
        <v>0</v>
      </c>
      <c r="AR30" s="56">
        <v>43</v>
      </c>
      <c r="AS30" s="57">
        <v>3</v>
      </c>
      <c r="AT30" s="22" t="s">
        <v>56</v>
      </c>
    </row>
    <row r="31" spans="2:46" s="6" customFormat="1" ht="17.25" customHeight="1">
      <c r="B31" s="22" t="s">
        <v>57</v>
      </c>
      <c r="C31" s="56">
        <v>1</v>
      </c>
      <c r="D31" s="56">
        <v>1360</v>
      </c>
      <c r="E31" s="56">
        <v>8814</v>
      </c>
      <c r="F31" s="56">
        <v>197</v>
      </c>
      <c r="G31" s="56">
        <v>6608</v>
      </c>
      <c r="H31" s="56">
        <v>1905</v>
      </c>
      <c r="I31" s="56">
        <v>268</v>
      </c>
      <c r="J31" s="56">
        <v>170</v>
      </c>
      <c r="K31" s="56">
        <v>422</v>
      </c>
      <c r="L31" s="56">
        <v>174</v>
      </c>
      <c r="M31" s="56">
        <v>26</v>
      </c>
      <c r="N31" s="56">
        <v>1</v>
      </c>
      <c r="O31" s="56">
        <v>2434</v>
      </c>
      <c r="P31" s="56">
        <v>649</v>
      </c>
      <c r="Q31" s="57">
        <v>3083</v>
      </c>
      <c r="R31" s="22" t="s">
        <v>57</v>
      </c>
      <c r="S31" s="22" t="s">
        <v>57</v>
      </c>
      <c r="T31" s="56">
        <v>196</v>
      </c>
      <c r="U31" s="56">
        <v>976</v>
      </c>
      <c r="V31" s="56">
        <v>531</v>
      </c>
      <c r="W31" s="56">
        <v>135</v>
      </c>
      <c r="X31" s="56">
        <v>260</v>
      </c>
      <c r="Y31" s="56">
        <v>1563</v>
      </c>
      <c r="Z31" s="56">
        <v>109</v>
      </c>
      <c r="AA31" s="56">
        <v>106</v>
      </c>
      <c r="AB31" s="56">
        <v>46</v>
      </c>
      <c r="AC31" s="56">
        <v>152</v>
      </c>
      <c r="AD31" s="56">
        <v>168</v>
      </c>
      <c r="AE31" s="56">
        <v>130</v>
      </c>
      <c r="AF31" s="56">
        <v>298</v>
      </c>
      <c r="AG31" s="57">
        <v>0</v>
      </c>
      <c r="AH31" s="22" t="s">
        <v>57</v>
      </c>
      <c r="AI31" s="22" t="s">
        <v>57</v>
      </c>
      <c r="AJ31" s="56">
        <v>174</v>
      </c>
      <c r="AK31" s="56">
        <v>69664</v>
      </c>
      <c r="AL31" s="56">
        <v>2</v>
      </c>
      <c r="AM31" s="56">
        <v>2223</v>
      </c>
      <c r="AN31" s="56">
        <v>143</v>
      </c>
      <c r="AO31" s="56">
        <v>374</v>
      </c>
      <c r="AP31" s="56">
        <v>396</v>
      </c>
      <c r="AQ31" s="56">
        <v>0</v>
      </c>
      <c r="AR31" s="56">
        <v>140</v>
      </c>
      <c r="AS31" s="57">
        <v>32</v>
      </c>
      <c r="AT31" s="22" t="s">
        <v>57</v>
      </c>
    </row>
    <row r="32" spans="2:46" s="6" customFormat="1" ht="17.25" customHeight="1">
      <c r="B32" s="22" t="s">
        <v>58</v>
      </c>
      <c r="C32" s="56">
        <v>3</v>
      </c>
      <c r="D32" s="56">
        <v>1560</v>
      </c>
      <c r="E32" s="56">
        <v>10108</v>
      </c>
      <c r="F32" s="56">
        <v>303</v>
      </c>
      <c r="G32" s="56">
        <v>7783</v>
      </c>
      <c r="H32" s="56">
        <v>2463</v>
      </c>
      <c r="I32" s="56">
        <v>247</v>
      </c>
      <c r="J32" s="56">
        <v>183</v>
      </c>
      <c r="K32" s="56">
        <v>422</v>
      </c>
      <c r="L32" s="56">
        <v>197</v>
      </c>
      <c r="M32" s="56">
        <v>18</v>
      </c>
      <c r="N32" s="56">
        <v>0</v>
      </c>
      <c r="O32" s="56">
        <v>2758</v>
      </c>
      <c r="P32" s="56">
        <v>619</v>
      </c>
      <c r="Q32" s="57">
        <v>3377</v>
      </c>
      <c r="R32" s="22" t="s">
        <v>58</v>
      </c>
      <c r="S32" s="22" t="s">
        <v>58</v>
      </c>
      <c r="T32" s="56">
        <v>178</v>
      </c>
      <c r="U32" s="56">
        <v>845</v>
      </c>
      <c r="V32" s="56">
        <v>461</v>
      </c>
      <c r="W32" s="56">
        <v>170</v>
      </c>
      <c r="X32" s="56">
        <v>270</v>
      </c>
      <c r="Y32" s="56">
        <v>1458</v>
      </c>
      <c r="Z32" s="56">
        <v>79</v>
      </c>
      <c r="AA32" s="56">
        <v>125</v>
      </c>
      <c r="AB32" s="56">
        <v>72</v>
      </c>
      <c r="AC32" s="56">
        <v>197</v>
      </c>
      <c r="AD32" s="56">
        <v>129</v>
      </c>
      <c r="AE32" s="56">
        <v>115</v>
      </c>
      <c r="AF32" s="56">
        <v>244</v>
      </c>
      <c r="AG32" s="57">
        <v>0</v>
      </c>
      <c r="AH32" s="22" t="s">
        <v>58</v>
      </c>
      <c r="AI32" s="22" t="s">
        <v>58</v>
      </c>
      <c r="AJ32" s="56">
        <v>189</v>
      </c>
      <c r="AK32" s="56">
        <v>64346</v>
      </c>
      <c r="AL32" s="56">
        <v>1</v>
      </c>
      <c r="AM32" s="56">
        <v>342</v>
      </c>
      <c r="AN32" s="56">
        <v>185</v>
      </c>
      <c r="AO32" s="56">
        <v>640</v>
      </c>
      <c r="AP32" s="56">
        <v>697</v>
      </c>
      <c r="AQ32" s="56">
        <v>0</v>
      </c>
      <c r="AR32" s="56">
        <v>202</v>
      </c>
      <c r="AS32" s="57">
        <v>49</v>
      </c>
      <c r="AT32" s="22" t="s">
        <v>58</v>
      </c>
    </row>
    <row r="33" spans="2:46" s="6" customFormat="1" ht="17.25" customHeight="1">
      <c r="B33" s="22" t="s">
        <v>59</v>
      </c>
      <c r="C33" s="56">
        <v>2</v>
      </c>
      <c r="D33" s="56">
        <v>2040</v>
      </c>
      <c r="E33" s="56">
        <v>13658</v>
      </c>
      <c r="F33" s="56">
        <v>569</v>
      </c>
      <c r="G33" s="56">
        <v>10955</v>
      </c>
      <c r="H33" s="56">
        <v>3693</v>
      </c>
      <c r="I33" s="56">
        <v>334</v>
      </c>
      <c r="J33" s="56">
        <v>244</v>
      </c>
      <c r="K33" s="56">
        <v>566</v>
      </c>
      <c r="L33" s="56">
        <v>244</v>
      </c>
      <c r="M33" s="56">
        <v>28</v>
      </c>
      <c r="N33" s="56">
        <v>1</v>
      </c>
      <c r="O33" s="56">
        <v>4130</v>
      </c>
      <c r="P33" s="56">
        <v>551</v>
      </c>
      <c r="Q33" s="57">
        <v>4681</v>
      </c>
      <c r="R33" s="22" t="s">
        <v>59</v>
      </c>
      <c r="S33" s="22" t="s">
        <v>59</v>
      </c>
      <c r="T33" s="56">
        <v>316</v>
      </c>
      <c r="U33" s="56">
        <v>1540</v>
      </c>
      <c r="V33" s="56">
        <v>902</v>
      </c>
      <c r="W33" s="56">
        <v>258</v>
      </c>
      <c r="X33" s="56">
        <v>582</v>
      </c>
      <c r="Y33" s="56">
        <v>2672</v>
      </c>
      <c r="Z33" s="56">
        <v>124</v>
      </c>
      <c r="AA33" s="56">
        <v>134</v>
      </c>
      <c r="AB33" s="56">
        <v>90</v>
      </c>
      <c r="AC33" s="56">
        <v>224</v>
      </c>
      <c r="AD33" s="56">
        <v>218</v>
      </c>
      <c r="AE33" s="56">
        <v>159</v>
      </c>
      <c r="AF33" s="56">
        <v>377</v>
      </c>
      <c r="AG33" s="57">
        <v>0</v>
      </c>
      <c r="AH33" s="22" t="s">
        <v>59</v>
      </c>
      <c r="AI33" s="22" t="s">
        <v>59</v>
      </c>
      <c r="AJ33" s="56">
        <v>326</v>
      </c>
      <c r="AK33" s="56">
        <v>246235</v>
      </c>
      <c r="AL33" s="56">
        <v>7</v>
      </c>
      <c r="AM33" s="56">
        <v>6938</v>
      </c>
      <c r="AN33" s="56">
        <v>242</v>
      </c>
      <c r="AO33" s="56">
        <v>886</v>
      </c>
      <c r="AP33" s="56">
        <v>978</v>
      </c>
      <c r="AQ33" s="56">
        <v>0</v>
      </c>
      <c r="AR33" s="56">
        <v>247</v>
      </c>
      <c r="AS33" s="57">
        <v>65</v>
      </c>
      <c r="AT33" s="22" t="s">
        <v>59</v>
      </c>
    </row>
    <row r="34" spans="2:46" s="6" customFormat="1" ht="17.25" customHeight="1">
      <c r="B34" s="22" t="s">
        <v>60</v>
      </c>
      <c r="C34" s="56">
        <v>1</v>
      </c>
      <c r="D34" s="56">
        <v>1379</v>
      </c>
      <c r="E34" s="56">
        <v>7334</v>
      </c>
      <c r="F34" s="56">
        <v>214</v>
      </c>
      <c r="G34" s="56">
        <v>5383</v>
      </c>
      <c r="H34" s="56">
        <v>1616</v>
      </c>
      <c r="I34" s="56">
        <v>216</v>
      </c>
      <c r="J34" s="56">
        <v>138</v>
      </c>
      <c r="K34" s="56">
        <v>348</v>
      </c>
      <c r="L34" s="56">
        <v>154</v>
      </c>
      <c r="M34" s="56">
        <v>18</v>
      </c>
      <c r="N34" s="56">
        <v>1</v>
      </c>
      <c r="O34" s="56">
        <v>1921</v>
      </c>
      <c r="P34" s="56">
        <v>694</v>
      </c>
      <c r="Q34" s="57">
        <v>2615</v>
      </c>
      <c r="R34" s="22" t="s">
        <v>60</v>
      </c>
      <c r="S34" s="22" t="s">
        <v>60</v>
      </c>
      <c r="T34" s="56">
        <v>204</v>
      </c>
      <c r="U34" s="56">
        <v>706</v>
      </c>
      <c r="V34" s="56">
        <v>403</v>
      </c>
      <c r="W34" s="56">
        <v>122</v>
      </c>
      <c r="X34" s="56">
        <v>245</v>
      </c>
      <c r="Y34" s="56">
        <v>1211</v>
      </c>
      <c r="Z34" s="56">
        <v>66</v>
      </c>
      <c r="AA34" s="56">
        <v>102</v>
      </c>
      <c r="AB34" s="56">
        <v>58</v>
      </c>
      <c r="AC34" s="56">
        <v>160</v>
      </c>
      <c r="AD34" s="56">
        <v>121</v>
      </c>
      <c r="AE34" s="56">
        <v>82</v>
      </c>
      <c r="AF34" s="56">
        <v>203</v>
      </c>
      <c r="AG34" s="57">
        <v>0</v>
      </c>
      <c r="AH34" s="22" t="s">
        <v>60</v>
      </c>
      <c r="AI34" s="22" t="s">
        <v>60</v>
      </c>
      <c r="AJ34" s="56">
        <v>240</v>
      </c>
      <c r="AK34" s="56">
        <v>193451</v>
      </c>
      <c r="AL34" s="56">
        <v>3</v>
      </c>
      <c r="AM34" s="56">
        <v>15129</v>
      </c>
      <c r="AN34" s="56">
        <v>189</v>
      </c>
      <c r="AO34" s="56">
        <v>203</v>
      </c>
      <c r="AP34" s="56">
        <v>442</v>
      </c>
      <c r="AQ34" s="56">
        <v>0</v>
      </c>
      <c r="AR34" s="56">
        <v>197</v>
      </c>
      <c r="AS34" s="57">
        <v>51</v>
      </c>
      <c r="AT34" s="22" t="s">
        <v>60</v>
      </c>
    </row>
    <row r="35" spans="2:46" s="6" customFormat="1" ht="17.25" customHeight="1">
      <c r="B35" s="22" t="s">
        <v>61</v>
      </c>
      <c r="C35" s="56">
        <v>1</v>
      </c>
      <c r="D35" s="56">
        <v>445</v>
      </c>
      <c r="E35" s="56">
        <v>2605</v>
      </c>
      <c r="F35" s="56">
        <v>198</v>
      </c>
      <c r="G35" s="56">
        <v>1960</v>
      </c>
      <c r="H35" s="56">
        <v>789</v>
      </c>
      <c r="I35" s="56">
        <v>92</v>
      </c>
      <c r="J35" s="56">
        <v>66</v>
      </c>
      <c r="K35" s="56">
        <v>153</v>
      </c>
      <c r="L35" s="56">
        <v>45</v>
      </c>
      <c r="M35" s="56">
        <v>8</v>
      </c>
      <c r="N35" s="56">
        <v>0</v>
      </c>
      <c r="O35" s="56">
        <v>491</v>
      </c>
      <c r="P35" s="56">
        <v>177</v>
      </c>
      <c r="Q35" s="57">
        <v>668</v>
      </c>
      <c r="R35" s="22" t="s">
        <v>61</v>
      </c>
      <c r="S35" s="22" t="s">
        <v>61</v>
      </c>
      <c r="T35" s="56">
        <v>77</v>
      </c>
      <c r="U35" s="56">
        <v>229</v>
      </c>
      <c r="V35" s="56">
        <v>101</v>
      </c>
      <c r="W35" s="56">
        <v>54</v>
      </c>
      <c r="X35" s="56">
        <v>248</v>
      </c>
      <c r="Y35" s="56">
        <v>533</v>
      </c>
      <c r="Z35" s="56">
        <v>36</v>
      </c>
      <c r="AA35" s="56">
        <v>44</v>
      </c>
      <c r="AB35" s="56">
        <v>16</v>
      </c>
      <c r="AC35" s="56">
        <v>60</v>
      </c>
      <c r="AD35" s="56">
        <v>49</v>
      </c>
      <c r="AE35" s="56">
        <v>51</v>
      </c>
      <c r="AF35" s="56">
        <v>100</v>
      </c>
      <c r="AG35" s="57">
        <v>0</v>
      </c>
      <c r="AH35" s="22" t="s">
        <v>61</v>
      </c>
      <c r="AI35" s="22" t="s">
        <v>61</v>
      </c>
      <c r="AJ35" s="56">
        <v>59</v>
      </c>
      <c r="AK35" s="56">
        <v>23715</v>
      </c>
      <c r="AL35" s="56">
        <v>0</v>
      </c>
      <c r="AM35" s="56">
        <v>0</v>
      </c>
      <c r="AN35" s="56">
        <v>49</v>
      </c>
      <c r="AO35" s="56">
        <v>17</v>
      </c>
      <c r="AP35" s="56">
        <v>58</v>
      </c>
      <c r="AQ35" s="56">
        <v>0</v>
      </c>
      <c r="AR35" s="56">
        <v>36</v>
      </c>
      <c r="AS35" s="57">
        <v>11</v>
      </c>
      <c r="AT35" s="22" t="s">
        <v>61</v>
      </c>
    </row>
    <row r="36" spans="2:46" s="6" customFormat="1" ht="17.25" customHeight="1">
      <c r="B36" s="22" t="s">
        <v>62</v>
      </c>
      <c r="C36" s="56">
        <v>0</v>
      </c>
      <c r="D36" s="56">
        <v>893</v>
      </c>
      <c r="E36" s="56">
        <v>6756</v>
      </c>
      <c r="F36" s="56">
        <v>212</v>
      </c>
      <c r="G36" s="56">
        <v>5364</v>
      </c>
      <c r="H36" s="56">
        <v>1654</v>
      </c>
      <c r="I36" s="56">
        <v>186</v>
      </c>
      <c r="J36" s="56">
        <v>129</v>
      </c>
      <c r="K36" s="56">
        <v>307</v>
      </c>
      <c r="L36" s="56">
        <v>155</v>
      </c>
      <c r="M36" s="56">
        <v>24</v>
      </c>
      <c r="N36" s="56">
        <v>1</v>
      </c>
      <c r="O36" s="56">
        <v>1514</v>
      </c>
      <c r="P36" s="56">
        <v>252</v>
      </c>
      <c r="Q36" s="57">
        <v>1766</v>
      </c>
      <c r="R36" s="22" t="s">
        <v>62</v>
      </c>
      <c r="S36" s="22" t="s">
        <v>62</v>
      </c>
      <c r="T36" s="56">
        <v>200</v>
      </c>
      <c r="U36" s="56">
        <v>752</v>
      </c>
      <c r="V36" s="56">
        <v>339</v>
      </c>
      <c r="W36" s="56">
        <v>160</v>
      </c>
      <c r="X36" s="56">
        <v>377</v>
      </c>
      <c r="Y36" s="56">
        <v>1345</v>
      </c>
      <c r="Z36" s="56">
        <v>76</v>
      </c>
      <c r="AA36" s="56">
        <v>77</v>
      </c>
      <c r="AB36" s="56">
        <v>35</v>
      </c>
      <c r="AC36" s="56">
        <v>112</v>
      </c>
      <c r="AD36" s="56">
        <v>116</v>
      </c>
      <c r="AE36" s="56">
        <v>97</v>
      </c>
      <c r="AF36" s="56">
        <v>213</v>
      </c>
      <c r="AG36" s="57">
        <v>0</v>
      </c>
      <c r="AH36" s="22" t="s">
        <v>62</v>
      </c>
      <c r="AI36" s="22" t="s">
        <v>62</v>
      </c>
      <c r="AJ36" s="56">
        <v>80</v>
      </c>
      <c r="AK36" s="56">
        <v>49575</v>
      </c>
      <c r="AL36" s="56">
        <v>2</v>
      </c>
      <c r="AM36" s="56">
        <v>11371</v>
      </c>
      <c r="AN36" s="56">
        <v>72</v>
      </c>
      <c r="AO36" s="56">
        <v>243</v>
      </c>
      <c r="AP36" s="56">
        <v>181</v>
      </c>
      <c r="AQ36" s="56">
        <v>0</v>
      </c>
      <c r="AR36" s="56">
        <v>57</v>
      </c>
      <c r="AS36" s="57">
        <v>15</v>
      </c>
      <c r="AT36" s="22" t="s">
        <v>62</v>
      </c>
    </row>
    <row r="37" spans="2:46" s="6" customFormat="1" ht="17.25" customHeight="1">
      <c r="B37" s="22" t="s">
        <v>63</v>
      </c>
      <c r="C37" s="56">
        <v>0</v>
      </c>
      <c r="D37" s="56">
        <v>337</v>
      </c>
      <c r="E37" s="56">
        <v>2003</v>
      </c>
      <c r="F37" s="56">
        <v>80</v>
      </c>
      <c r="G37" s="56">
        <v>1549</v>
      </c>
      <c r="H37" s="56">
        <v>565</v>
      </c>
      <c r="I37" s="56">
        <v>69</v>
      </c>
      <c r="J37" s="56">
        <v>45</v>
      </c>
      <c r="K37" s="56">
        <v>114</v>
      </c>
      <c r="L37" s="56">
        <v>41</v>
      </c>
      <c r="M37" s="56">
        <v>6</v>
      </c>
      <c r="N37" s="56">
        <v>0</v>
      </c>
      <c r="O37" s="56">
        <v>374</v>
      </c>
      <c r="P37" s="56">
        <v>123</v>
      </c>
      <c r="Q37" s="57">
        <v>497</v>
      </c>
      <c r="R37" s="22" t="s">
        <v>63</v>
      </c>
      <c r="S37" s="22" t="s">
        <v>63</v>
      </c>
      <c r="T37" s="56">
        <v>54</v>
      </c>
      <c r="U37" s="56">
        <v>185</v>
      </c>
      <c r="V37" s="56">
        <v>123</v>
      </c>
      <c r="W37" s="56">
        <v>43</v>
      </c>
      <c r="X37" s="56">
        <v>189</v>
      </c>
      <c r="Y37" s="56">
        <v>430</v>
      </c>
      <c r="Z37" s="56">
        <v>25</v>
      </c>
      <c r="AA37" s="56">
        <v>31</v>
      </c>
      <c r="AB37" s="56">
        <v>16</v>
      </c>
      <c r="AC37" s="56">
        <v>47</v>
      </c>
      <c r="AD37" s="56">
        <v>39</v>
      </c>
      <c r="AE37" s="56">
        <v>29</v>
      </c>
      <c r="AF37" s="56">
        <v>68</v>
      </c>
      <c r="AG37" s="57">
        <v>0</v>
      </c>
      <c r="AH37" s="22" t="s">
        <v>63</v>
      </c>
      <c r="AI37" s="22" t="s">
        <v>63</v>
      </c>
      <c r="AJ37" s="56">
        <v>23</v>
      </c>
      <c r="AK37" s="56">
        <v>7268</v>
      </c>
      <c r="AL37" s="56">
        <v>0</v>
      </c>
      <c r="AM37" s="56">
        <v>0</v>
      </c>
      <c r="AN37" s="56">
        <v>23</v>
      </c>
      <c r="AO37" s="56">
        <v>19</v>
      </c>
      <c r="AP37" s="56">
        <v>63</v>
      </c>
      <c r="AQ37" s="56">
        <v>0</v>
      </c>
      <c r="AR37" s="56">
        <v>22</v>
      </c>
      <c r="AS37" s="57">
        <v>9</v>
      </c>
      <c r="AT37" s="22" t="s">
        <v>63</v>
      </c>
    </row>
    <row r="38" spans="2:46" s="6" customFormat="1" ht="17.25" customHeight="1">
      <c r="B38" s="22" t="s">
        <v>64</v>
      </c>
      <c r="C38" s="56">
        <v>0</v>
      </c>
      <c r="D38" s="56">
        <v>37</v>
      </c>
      <c r="E38" s="56">
        <v>242</v>
      </c>
      <c r="F38" s="56">
        <v>13</v>
      </c>
      <c r="G38" s="56">
        <v>187</v>
      </c>
      <c r="H38" s="56">
        <v>75</v>
      </c>
      <c r="I38" s="56">
        <v>11</v>
      </c>
      <c r="J38" s="56">
        <v>4</v>
      </c>
      <c r="K38" s="56">
        <v>15</v>
      </c>
      <c r="L38" s="56">
        <v>5</v>
      </c>
      <c r="M38" s="56">
        <v>0</v>
      </c>
      <c r="N38" s="56">
        <v>0</v>
      </c>
      <c r="O38" s="56">
        <v>48</v>
      </c>
      <c r="P38" s="56">
        <v>14</v>
      </c>
      <c r="Q38" s="57">
        <v>62</v>
      </c>
      <c r="R38" s="22" t="s">
        <v>64</v>
      </c>
      <c r="S38" s="22" t="s">
        <v>64</v>
      </c>
      <c r="T38" s="56">
        <v>6</v>
      </c>
      <c r="U38" s="56">
        <v>24</v>
      </c>
      <c r="V38" s="56">
        <v>16</v>
      </c>
      <c r="W38" s="56">
        <v>11</v>
      </c>
      <c r="X38" s="56">
        <v>36</v>
      </c>
      <c r="Y38" s="56">
        <v>65</v>
      </c>
      <c r="Z38" s="56">
        <v>2</v>
      </c>
      <c r="AA38" s="56">
        <v>4</v>
      </c>
      <c r="AB38" s="56">
        <v>1</v>
      </c>
      <c r="AC38" s="56">
        <v>5</v>
      </c>
      <c r="AD38" s="56">
        <v>9</v>
      </c>
      <c r="AE38" s="56">
        <v>3</v>
      </c>
      <c r="AF38" s="56">
        <v>12</v>
      </c>
      <c r="AG38" s="57">
        <v>0</v>
      </c>
      <c r="AH38" s="22" t="s">
        <v>64</v>
      </c>
      <c r="AI38" s="22" t="s">
        <v>64</v>
      </c>
      <c r="AJ38" s="56">
        <v>4</v>
      </c>
      <c r="AK38" s="56">
        <v>903</v>
      </c>
      <c r="AL38" s="56">
        <v>0</v>
      </c>
      <c r="AM38" s="56">
        <v>0</v>
      </c>
      <c r="AN38" s="56">
        <v>3</v>
      </c>
      <c r="AO38" s="56">
        <v>4</v>
      </c>
      <c r="AP38" s="56">
        <v>10</v>
      </c>
      <c r="AQ38" s="56">
        <v>0</v>
      </c>
      <c r="AR38" s="56">
        <v>1</v>
      </c>
      <c r="AS38" s="57">
        <v>0</v>
      </c>
      <c r="AT38" s="22" t="s">
        <v>64</v>
      </c>
    </row>
    <row r="39" spans="2:46" s="6" customFormat="1" ht="17.25" customHeight="1">
      <c r="B39" s="22" t="s">
        <v>65</v>
      </c>
      <c r="C39" s="56">
        <v>0</v>
      </c>
      <c r="D39" s="56">
        <v>71</v>
      </c>
      <c r="E39" s="56">
        <v>447</v>
      </c>
      <c r="F39" s="56">
        <v>71</v>
      </c>
      <c r="G39" s="56">
        <v>363</v>
      </c>
      <c r="H39" s="56">
        <v>166</v>
      </c>
      <c r="I39" s="56">
        <v>27</v>
      </c>
      <c r="J39" s="56">
        <v>8</v>
      </c>
      <c r="K39" s="56">
        <v>35</v>
      </c>
      <c r="L39" s="56">
        <v>12</v>
      </c>
      <c r="M39" s="56">
        <v>0</v>
      </c>
      <c r="N39" s="56">
        <v>0</v>
      </c>
      <c r="O39" s="56">
        <v>76</v>
      </c>
      <c r="P39" s="56">
        <v>21</v>
      </c>
      <c r="Q39" s="57">
        <v>97</v>
      </c>
      <c r="R39" s="22" t="s">
        <v>65</v>
      </c>
      <c r="S39" s="22" t="s">
        <v>65</v>
      </c>
      <c r="T39" s="56">
        <v>12</v>
      </c>
      <c r="U39" s="56">
        <v>38</v>
      </c>
      <c r="V39" s="56">
        <v>18</v>
      </c>
      <c r="W39" s="56">
        <v>9</v>
      </c>
      <c r="X39" s="56">
        <v>52</v>
      </c>
      <c r="Y39" s="56">
        <v>101</v>
      </c>
      <c r="Z39" s="56">
        <v>7</v>
      </c>
      <c r="AA39" s="56">
        <v>9</v>
      </c>
      <c r="AB39" s="56">
        <v>1</v>
      </c>
      <c r="AC39" s="56">
        <v>10</v>
      </c>
      <c r="AD39" s="56">
        <v>19</v>
      </c>
      <c r="AE39" s="56">
        <v>7</v>
      </c>
      <c r="AF39" s="56">
        <v>26</v>
      </c>
      <c r="AG39" s="57">
        <v>0</v>
      </c>
      <c r="AH39" s="22" t="s">
        <v>65</v>
      </c>
      <c r="AI39" s="22" t="s">
        <v>65</v>
      </c>
      <c r="AJ39" s="56">
        <v>2</v>
      </c>
      <c r="AK39" s="56">
        <v>1152</v>
      </c>
      <c r="AL39" s="56">
        <v>0</v>
      </c>
      <c r="AM39" s="56">
        <v>0</v>
      </c>
      <c r="AN39" s="56">
        <v>1</v>
      </c>
      <c r="AO39" s="56">
        <v>1</v>
      </c>
      <c r="AP39" s="56">
        <v>5</v>
      </c>
      <c r="AQ39" s="56">
        <v>0</v>
      </c>
      <c r="AR39" s="56">
        <v>1</v>
      </c>
      <c r="AS39" s="57">
        <v>0</v>
      </c>
      <c r="AT39" s="22" t="s">
        <v>65</v>
      </c>
    </row>
    <row r="40" spans="2:46" s="6" customFormat="1" ht="17.25" customHeight="1">
      <c r="B40" s="22" t="s">
        <v>66</v>
      </c>
      <c r="C40" s="56">
        <v>0</v>
      </c>
      <c r="D40" s="56">
        <v>22</v>
      </c>
      <c r="E40" s="56">
        <v>149</v>
      </c>
      <c r="F40" s="56">
        <v>0</v>
      </c>
      <c r="G40" s="56">
        <v>110</v>
      </c>
      <c r="H40" s="56">
        <v>8</v>
      </c>
      <c r="I40" s="56">
        <v>6</v>
      </c>
      <c r="J40" s="56">
        <v>0</v>
      </c>
      <c r="K40" s="56">
        <v>6</v>
      </c>
      <c r="L40" s="56">
        <v>3</v>
      </c>
      <c r="M40" s="56">
        <v>0</v>
      </c>
      <c r="N40" s="56">
        <v>0</v>
      </c>
      <c r="O40" s="56">
        <v>20</v>
      </c>
      <c r="P40" s="56">
        <v>9</v>
      </c>
      <c r="Q40" s="57">
        <v>29</v>
      </c>
      <c r="R40" s="22" t="s">
        <v>66</v>
      </c>
      <c r="S40" s="22" t="s">
        <v>66</v>
      </c>
      <c r="T40" s="56">
        <v>1</v>
      </c>
      <c r="U40" s="56">
        <v>8</v>
      </c>
      <c r="V40" s="56">
        <v>7</v>
      </c>
      <c r="W40" s="56">
        <v>3</v>
      </c>
      <c r="X40" s="56">
        <v>12</v>
      </c>
      <c r="Y40" s="56">
        <v>29</v>
      </c>
      <c r="Z40" s="56">
        <v>0</v>
      </c>
      <c r="AA40" s="56">
        <v>2</v>
      </c>
      <c r="AB40" s="56">
        <v>0</v>
      </c>
      <c r="AC40" s="56">
        <v>2</v>
      </c>
      <c r="AD40" s="56">
        <v>4</v>
      </c>
      <c r="AE40" s="56">
        <v>0</v>
      </c>
      <c r="AF40" s="56">
        <v>4</v>
      </c>
      <c r="AG40" s="57">
        <v>0</v>
      </c>
      <c r="AH40" s="22" t="s">
        <v>66</v>
      </c>
      <c r="AI40" s="22" t="s">
        <v>66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7</v>
      </c>
      <c r="AQ40" s="56">
        <v>0</v>
      </c>
      <c r="AR40" s="56">
        <v>0</v>
      </c>
      <c r="AS40" s="57">
        <v>0</v>
      </c>
      <c r="AT40" s="22" t="s">
        <v>66</v>
      </c>
    </row>
    <row r="41" spans="2:46" s="6" customFormat="1" ht="17.25" customHeight="1">
      <c r="B41" s="22" t="s">
        <v>67</v>
      </c>
      <c r="C41" s="56">
        <v>0</v>
      </c>
      <c r="D41" s="56">
        <v>129</v>
      </c>
      <c r="E41" s="56">
        <v>1116</v>
      </c>
      <c r="F41" s="56">
        <v>59</v>
      </c>
      <c r="G41" s="56">
        <v>908</v>
      </c>
      <c r="H41" s="56">
        <v>282</v>
      </c>
      <c r="I41" s="56">
        <v>26</v>
      </c>
      <c r="J41" s="56">
        <v>23</v>
      </c>
      <c r="K41" s="56">
        <v>49</v>
      </c>
      <c r="L41" s="56">
        <v>18</v>
      </c>
      <c r="M41" s="56">
        <v>6</v>
      </c>
      <c r="N41" s="56">
        <v>0</v>
      </c>
      <c r="O41" s="56">
        <v>235</v>
      </c>
      <c r="P41" s="56">
        <v>45</v>
      </c>
      <c r="Q41" s="57">
        <v>280</v>
      </c>
      <c r="R41" s="22" t="s">
        <v>67</v>
      </c>
      <c r="S41" s="22" t="s">
        <v>67</v>
      </c>
      <c r="T41" s="56">
        <v>34</v>
      </c>
      <c r="U41" s="56">
        <v>102</v>
      </c>
      <c r="V41" s="56">
        <v>38</v>
      </c>
      <c r="W41" s="56">
        <v>37</v>
      </c>
      <c r="X41" s="56">
        <v>104</v>
      </c>
      <c r="Y41" s="56">
        <v>231</v>
      </c>
      <c r="Z41" s="56">
        <v>12</v>
      </c>
      <c r="AA41" s="56">
        <v>7</v>
      </c>
      <c r="AB41" s="56">
        <v>5</v>
      </c>
      <c r="AC41" s="56">
        <v>12</v>
      </c>
      <c r="AD41" s="56">
        <v>19</v>
      </c>
      <c r="AE41" s="56">
        <v>18</v>
      </c>
      <c r="AF41" s="56">
        <v>37</v>
      </c>
      <c r="AG41" s="57">
        <v>0</v>
      </c>
      <c r="AH41" s="22" t="s">
        <v>67</v>
      </c>
      <c r="AI41" s="22" t="s">
        <v>67</v>
      </c>
      <c r="AJ41" s="56">
        <v>7</v>
      </c>
      <c r="AK41" s="56">
        <v>917</v>
      </c>
      <c r="AL41" s="56">
        <v>0</v>
      </c>
      <c r="AM41" s="56">
        <v>0</v>
      </c>
      <c r="AN41" s="56">
        <v>6</v>
      </c>
      <c r="AO41" s="56">
        <v>7</v>
      </c>
      <c r="AP41" s="56">
        <v>20</v>
      </c>
      <c r="AQ41" s="56">
        <v>0</v>
      </c>
      <c r="AR41" s="56">
        <v>1</v>
      </c>
      <c r="AS41" s="57">
        <v>0</v>
      </c>
      <c r="AT41" s="22" t="s">
        <v>67</v>
      </c>
    </row>
    <row r="42" spans="2:46" s="6" customFormat="1" ht="17.25" customHeight="1">
      <c r="B42" s="22" t="s">
        <v>68</v>
      </c>
      <c r="C42" s="56">
        <v>0</v>
      </c>
      <c r="D42" s="56">
        <v>32</v>
      </c>
      <c r="E42" s="56">
        <v>333</v>
      </c>
      <c r="F42" s="56">
        <v>19</v>
      </c>
      <c r="G42" s="56">
        <v>258</v>
      </c>
      <c r="H42" s="56">
        <v>111</v>
      </c>
      <c r="I42" s="56">
        <v>14</v>
      </c>
      <c r="J42" s="56">
        <v>9</v>
      </c>
      <c r="K42" s="56">
        <v>23</v>
      </c>
      <c r="L42" s="56">
        <v>9</v>
      </c>
      <c r="M42" s="56">
        <v>2</v>
      </c>
      <c r="N42" s="56">
        <v>0</v>
      </c>
      <c r="O42" s="56">
        <v>58</v>
      </c>
      <c r="P42" s="56">
        <v>18</v>
      </c>
      <c r="Q42" s="57">
        <v>76</v>
      </c>
      <c r="R42" s="22" t="s">
        <v>68</v>
      </c>
      <c r="S42" s="22" t="s">
        <v>68</v>
      </c>
      <c r="T42" s="56">
        <v>12</v>
      </c>
      <c r="U42" s="56">
        <v>29</v>
      </c>
      <c r="V42" s="56">
        <v>25</v>
      </c>
      <c r="W42" s="56">
        <v>28</v>
      </c>
      <c r="X42" s="56">
        <v>10</v>
      </c>
      <c r="Y42" s="56">
        <v>70</v>
      </c>
      <c r="Z42" s="56">
        <v>2</v>
      </c>
      <c r="AA42" s="56">
        <v>4</v>
      </c>
      <c r="AB42" s="56">
        <v>1</v>
      </c>
      <c r="AC42" s="56">
        <v>5</v>
      </c>
      <c r="AD42" s="56">
        <v>11</v>
      </c>
      <c r="AE42" s="56">
        <v>8</v>
      </c>
      <c r="AF42" s="56">
        <v>19</v>
      </c>
      <c r="AG42" s="57">
        <v>0</v>
      </c>
      <c r="AH42" s="22" t="s">
        <v>68</v>
      </c>
      <c r="AI42" s="22" t="s">
        <v>68</v>
      </c>
      <c r="AJ42" s="56">
        <v>3</v>
      </c>
      <c r="AK42" s="56">
        <v>63</v>
      </c>
      <c r="AL42" s="56">
        <v>0</v>
      </c>
      <c r="AM42" s="56">
        <v>0</v>
      </c>
      <c r="AN42" s="56">
        <v>3</v>
      </c>
      <c r="AO42" s="56">
        <v>1</v>
      </c>
      <c r="AP42" s="56">
        <v>9</v>
      </c>
      <c r="AQ42" s="56">
        <v>0</v>
      </c>
      <c r="AR42" s="56">
        <v>3</v>
      </c>
      <c r="AS42" s="57">
        <v>1</v>
      </c>
      <c r="AT42" s="22" t="s">
        <v>68</v>
      </c>
    </row>
    <row r="43" spans="2:46" s="6" customFormat="1" ht="17.25" customHeight="1">
      <c r="B43" s="22" t="s">
        <v>69</v>
      </c>
      <c r="C43" s="56">
        <v>0</v>
      </c>
      <c r="D43" s="56">
        <v>35</v>
      </c>
      <c r="E43" s="56">
        <v>213</v>
      </c>
      <c r="F43" s="56">
        <v>13</v>
      </c>
      <c r="G43" s="56">
        <v>175</v>
      </c>
      <c r="H43" s="56">
        <v>32</v>
      </c>
      <c r="I43" s="56">
        <v>9</v>
      </c>
      <c r="J43" s="56">
        <v>4</v>
      </c>
      <c r="K43" s="56">
        <v>13</v>
      </c>
      <c r="L43" s="56">
        <v>2</v>
      </c>
      <c r="M43" s="56">
        <v>1</v>
      </c>
      <c r="N43" s="56">
        <v>0</v>
      </c>
      <c r="O43" s="56">
        <v>35</v>
      </c>
      <c r="P43" s="56">
        <v>16</v>
      </c>
      <c r="Q43" s="57">
        <v>51</v>
      </c>
      <c r="R43" s="22" t="s">
        <v>69</v>
      </c>
      <c r="S43" s="22" t="s">
        <v>69</v>
      </c>
      <c r="T43" s="56">
        <v>5</v>
      </c>
      <c r="U43" s="56">
        <v>17</v>
      </c>
      <c r="V43" s="56">
        <v>10</v>
      </c>
      <c r="W43" s="56">
        <v>11</v>
      </c>
      <c r="X43" s="56">
        <v>10</v>
      </c>
      <c r="Y43" s="56">
        <v>38</v>
      </c>
      <c r="Z43" s="56">
        <v>2</v>
      </c>
      <c r="AA43" s="56">
        <v>4</v>
      </c>
      <c r="AB43" s="56">
        <v>2</v>
      </c>
      <c r="AC43" s="56">
        <v>6</v>
      </c>
      <c r="AD43" s="56">
        <v>7</v>
      </c>
      <c r="AE43" s="56">
        <v>2</v>
      </c>
      <c r="AF43" s="56">
        <v>9</v>
      </c>
      <c r="AG43" s="57">
        <v>0</v>
      </c>
      <c r="AH43" s="22" t="s">
        <v>69</v>
      </c>
      <c r="AI43" s="22" t="s">
        <v>69</v>
      </c>
      <c r="AJ43" s="56">
        <v>2</v>
      </c>
      <c r="AK43" s="56">
        <v>128</v>
      </c>
      <c r="AL43" s="56">
        <v>0</v>
      </c>
      <c r="AM43" s="56">
        <v>0</v>
      </c>
      <c r="AN43" s="56">
        <v>2</v>
      </c>
      <c r="AO43" s="56">
        <v>0</v>
      </c>
      <c r="AP43" s="56">
        <v>5</v>
      </c>
      <c r="AQ43" s="56">
        <v>0</v>
      </c>
      <c r="AR43" s="56">
        <v>2</v>
      </c>
      <c r="AS43" s="57">
        <v>0</v>
      </c>
      <c r="AT43" s="22" t="s">
        <v>69</v>
      </c>
    </row>
    <row r="44" spans="2:46" s="6" customFormat="1" ht="17.25" customHeight="1">
      <c r="B44" s="22" t="s">
        <v>70</v>
      </c>
      <c r="C44" s="56">
        <v>0</v>
      </c>
      <c r="D44" s="56">
        <v>78</v>
      </c>
      <c r="E44" s="56">
        <v>459</v>
      </c>
      <c r="F44" s="56">
        <v>36</v>
      </c>
      <c r="G44" s="56">
        <v>316</v>
      </c>
      <c r="H44" s="56">
        <v>120</v>
      </c>
      <c r="I44" s="56">
        <v>23</v>
      </c>
      <c r="J44" s="56">
        <v>8</v>
      </c>
      <c r="K44" s="56">
        <v>31</v>
      </c>
      <c r="L44" s="56">
        <v>8</v>
      </c>
      <c r="M44" s="56">
        <v>2</v>
      </c>
      <c r="N44" s="56">
        <v>0</v>
      </c>
      <c r="O44" s="56">
        <v>94</v>
      </c>
      <c r="P44" s="56">
        <v>27</v>
      </c>
      <c r="Q44" s="57">
        <v>121</v>
      </c>
      <c r="R44" s="22" t="s">
        <v>70</v>
      </c>
      <c r="S44" s="22" t="s">
        <v>70</v>
      </c>
      <c r="T44" s="56">
        <v>20</v>
      </c>
      <c r="U44" s="56">
        <v>30</v>
      </c>
      <c r="V44" s="56">
        <v>16</v>
      </c>
      <c r="W44" s="56">
        <v>15</v>
      </c>
      <c r="X44" s="56">
        <v>59</v>
      </c>
      <c r="Y44" s="56">
        <v>98</v>
      </c>
      <c r="Z44" s="56">
        <v>4</v>
      </c>
      <c r="AA44" s="56">
        <v>9</v>
      </c>
      <c r="AB44" s="56">
        <v>3</v>
      </c>
      <c r="AC44" s="56">
        <v>12</v>
      </c>
      <c r="AD44" s="56">
        <v>15</v>
      </c>
      <c r="AE44" s="56">
        <v>5</v>
      </c>
      <c r="AF44" s="56">
        <v>20</v>
      </c>
      <c r="AG44" s="57">
        <v>0</v>
      </c>
      <c r="AH44" s="22" t="s">
        <v>70</v>
      </c>
      <c r="AI44" s="22" t="s">
        <v>70</v>
      </c>
      <c r="AJ44" s="56">
        <v>6</v>
      </c>
      <c r="AK44" s="56">
        <v>3752</v>
      </c>
      <c r="AL44" s="56">
        <v>1</v>
      </c>
      <c r="AM44" s="56">
        <v>0</v>
      </c>
      <c r="AN44" s="56">
        <v>5</v>
      </c>
      <c r="AO44" s="56">
        <v>2</v>
      </c>
      <c r="AP44" s="56">
        <v>8</v>
      </c>
      <c r="AQ44" s="56">
        <v>0</v>
      </c>
      <c r="AR44" s="56">
        <v>4</v>
      </c>
      <c r="AS44" s="57">
        <v>1</v>
      </c>
      <c r="AT44" s="22" t="s">
        <v>70</v>
      </c>
    </row>
    <row r="45" spans="2:46" s="6" customFormat="1" ht="17.25" customHeight="1" thickBot="1">
      <c r="B45" s="23" t="s">
        <v>71</v>
      </c>
      <c r="C45" s="59">
        <v>1</v>
      </c>
      <c r="D45" s="59">
        <v>82</v>
      </c>
      <c r="E45" s="59">
        <v>539</v>
      </c>
      <c r="F45" s="59">
        <v>35</v>
      </c>
      <c r="G45" s="59">
        <v>413</v>
      </c>
      <c r="H45" s="59">
        <v>179</v>
      </c>
      <c r="I45" s="59">
        <v>12</v>
      </c>
      <c r="J45" s="59">
        <v>18</v>
      </c>
      <c r="K45" s="59">
        <v>30</v>
      </c>
      <c r="L45" s="59">
        <v>5</v>
      </c>
      <c r="M45" s="59">
        <v>1</v>
      </c>
      <c r="N45" s="59">
        <v>0</v>
      </c>
      <c r="O45" s="59">
        <v>104</v>
      </c>
      <c r="P45" s="59">
        <v>39</v>
      </c>
      <c r="Q45" s="60">
        <v>143</v>
      </c>
      <c r="R45" s="23" t="s">
        <v>71</v>
      </c>
      <c r="S45" s="23" t="s">
        <v>71</v>
      </c>
      <c r="T45" s="59">
        <v>14</v>
      </c>
      <c r="U45" s="59">
        <v>48</v>
      </c>
      <c r="V45" s="59">
        <v>20</v>
      </c>
      <c r="W45" s="59">
        <v>17</v>
      </c>
      <c r="X45" s="59">
        <v>64</v>
      </c>
      <c r="Y45" s="59">
        <v>127</v>
      </c>
      <c r="Z45" s="59">
        <v>12</v>
      </c>
      <c r="AA45" s="59">
        <v>3</v>
      </c>
      <c r="AB45" s="59">
        <v>3</v>
      </c>
      <c r="AC45" s="59">
        <v>6</v>
      </c>
      <c r="AD45" s="59">
        <v>9</v>
      </c>
      <c r="AE45" s="59">
        <v>15</v>
      </c>
      <c r="AF45" s="59">
        <v>24</v>
      </c>
      <c r="AG45" s="60">
        <v>0</v>
      </c>
      <c r="AH45" s="23" t="s">
        <v>71</v>
      </c>
      <c r="AI45" s="23" t="s">
        <v>71</v>
      </c>
      <c r="AJ45" s="59">
        <v>14</v>
      </c>
      <c r="AK45" s="59">
        <v>8130</v>
      </c>
      <c r="AL45" s="59">
        <v>0</v>
      </c>
      <c r="AM45" s="59">
        <v>0</v>
      </c>
      <c r="AN45" s="59">
        <v>9</v>
      </c>
      <c r="AO45" s="59">
        <v>2</v>
      </c>
      <c r="AP45" s="59">
        <v>2</v>
      </c>
      <c r="AQ45" s="59">
        <v>0</v>
      </c>
      <c r="AR45" s="59">
        <v>11</v>
      </c>
      <c r="AS45" s="60">
        <v>4</v>
      </c>
      <c r="AT45" s="23" t="s">
        <v>71</v>
      </c>
    </row>
    <row r="46" spans="2:46" s="6" customFormat="1" ht="17.25" customHeight="1" thickBot="1">
      <c r="B46" s="109" t="s">
        <v>101</v>
      </c>
      <c r="C46" s="111">
        <v>28</v>
      </c>
      <c r="D46" s="111">
        <v>62749</v>
      </c>
      <c r="E46" s="111">
        <v>433678</v>
      </c>
      <c r="F46" s="111">
        <v>12295</v>
      </c>
      <c r="G46" s="111">
        <v>325868</v>
      </c>
      <c r="H46" s="111">
        <v>98710</v>
      </c>
      <c r="I46" s="111">
        <v>11462</v>
      </c>
      <c r="J46" s="111">
        <v>8048</v>
      </c>
      <c r="K46" s="111">
        <v>19188</v>
      </c>
      <c r="L46" s="111">
        <v>8527</v>
      </c>
      <c r="M46" s="111">
        <v>905</v>
      </c>
      <c r="N46" s="111">
        <v>67</v>
      </c>
      <c r="O46" s="111">
        <v>110205</v>
      </c>
      <c r="P46" s="111">
        <v>25105</v>
      </c>
      <c r="Q46" s="113">
        <v>135310</v>
      </c>
      <c r="R46" s="109" t="s">
        <v>101</v>
      </c>
      <c r="S46" s="109" t="s">
        <v>101</v>
      </c>
      <c r="T46" s="111">
        <v>10272</v>
      </c>
      <c r="U46" s="111">
        <v>42053</v>
      </c>
      <c r="V46" s="111">
        <v>23107</v>
      </c>
      <c r="W46" s="111">
        <v>6900</v>
      </c>
      <c r="X46" s="111">
        <v>14714</v>
      </c>
      <c r="Y46" s="111">
        <v>72132</v>
      </c>
      <c r="Z46" s="111">
        <v>4116</v>
      </c>
      <c r="AA46" s="111">
        <v>5130</v>
      </c>
      <c r="AB46" s="111">
        <v>3168</v>
      </c>
      <c r="AC46" s="111">
        <v>8298</v>
      </c>
      <c r="AD46" s="111">
        <v>6775</v>
      </c>
      <c r="AE46" s="111">
        <v>5132</v>
      </c>
      <c r="AF46" s="111">
        <v>11907</v>
      </c>
      <c r="AG46" s="113">
        <v>15</v>
      </c>
      <c r="AH46" s="109" t="s">
        <v>101</v>
      </c>
      <c r="AI46" s="109" t="s">
        <v>101</v>
      </c>
      <c r="AJ46" s="111">
        <v>9061</v>
      </c>
      <c r="AK46" s="111">
        <v>6241741</v>
      </c>
      <c r="AL46" s="111">
        <v>119</v>
      </c>
      <c r="AM46" s="111">
        <v>137777</v>
      </c>
      <c r="AN46" s="111">
        <v>7959</v>
      </c>
      <c r="AO46" s="111">
        <v>16877</v>
      </c>
      <c r="AP46" s="111">
        <v>23679</v>
      </c>
      <c r="AQ46" s="111">
        <v>85</v>
      </c>
      <c r="AR46" s="111">
        <v>7950</v>
      </c>
      <c r="AS46" s="113">
        <v>2027</v>
      </c>
      <c r="AT46" s="109" t="s">
        <v>101</v>
      </c>
    </row>
    <row r="47" spans="2:46" s="6" customFormat="1" ht="17.25" customHeight="1" thickBot="1">
      <c r="B47" s="114" t="s">
        <v>102</v>
      </c>
      <c r="C47" s="111">
        <v>18</v>
      </c>
      <c r="D47" s="111">
        <v>16892</v>
      </c>
      <c r="E47" s="111">
        <v>111741</v>
      </c>
      <c r="F47" s="111">
        <v>3487</v>
      </c>
      <c r="G47" s="111">
        <v>85256</v>
      </c>
      <c r="H47" s="111">
        <v>27211</v>
      </c>
      <c r="I47" s="111">
        <v>3225</v>
      </c>
      <c r="J47" s="111">
        <v>2155</v>
      </c>
      <c r="K47" s="111">
        <v>5275</v>
      </c>
      <c r="L47" s="111">
        <v>2133</v>
      </c>
      <c r="M47" s="111">
        <v>273</v>
      </c>
      <c r="N47" s="111">
        <v>19</v>
      </c>
      <c r="O47" s="111">
        <v>28937</v>
      </c>
      <c r="P47" s="111">
        <v>7247</v>
      </c>
      <c r="Q47" s="113">
        <v>36184</v>
      </c>
      <c r="R47" s="114" t="s">
        <v>102</v>
      </c>
      <c r="S47" s="114" t="s">
        <v>102</v>
      </c>
      <c r="T47" s="111">
        <v>2685</v>
      </c>
      <c r="U47" s="111">
        <v>10796</v>
      </c>
      <c r="V47" s="111">
        <v>5854</v>
      </c>
      <c r="W47" s="111">
        <v>1941</v>
      </c>
      <c r="X47" s="111">
        <v>5119</v>
      </c>
      <c r="Y47" s="111">
        <v>19566</v>
      </c>
      <c r="Z47" s="111">
        <v>1154</v>
      </c>
      <c r="AA47" s="111">
        <v>1366</v>
      </c>
      <c r="AB47" s="111">
        <v>767</v>
      </c>
      <c r="AC47" s="111">
        <v>2133</v>
      </c>
      <c r="AD47" s="111">
        <v>1987</v>
      </c>
      <c r="AE47" s="111">
        <v>1450</v>
      </c>
      <c r="AF47" s="111">
        <v>3437</v>
      </c>
      <c r="AG47" s="113">
        <v>2</v>
      </c>
      <c r="AH47" s="114" t="s">
        <v>102</v>
      </c>
      <c r="AI47" s="114" t="s">
        <v>102</v>
      </c>
      <c r="AJ47" s="111">
        <v>2345</v>
      </c>
      <c r="AK47" s="111">
        <v>1200604</v>
      </c>
      <c r="AL47" s="111">
        <v>26</v>
      </c>
      <c r="AM47" s="111">
        <v>47206</v>
      </c>
      <c r="AN47" s="111">
        <v>1968</v>
      </c>
      <c r="AO47" s="111">
        <v>4883</v>
      </c>
      <c r="AP47" s="111">
        <v>5416</v>
      </c>
      <c r="AQ47" s="111">
        <v>5</v>
      </c>
      <c r="AR47" s="111">
        <v>1938</v>
      </c>
      <c r="AS47" s="113">
        <v>467</v>
      </c>
      <c r="AT47" s="114" t="s">
        <v>102</v>
      </c>
    </row>
    <row r="48" spans="2:46" s="6" customFormat="1" ht="17.25" customHeight="1" thickBot="1">
      <c r="B48" s="114" t="s">
        <v>0</v>
      </c>
      <c r="C48" s="111">
        <v>46</v>
      </c>
      <c r="D48" s="111">
        <v>79641</v>
      </c>
      <c r="E48" s="111">
        <v>545419</v>
      </c>
      <c r="F48" s="111">
        <v>15782</v>
      </c>
      <c r="G48" s="111">
        <v>411124</v>
      </c>
      <c r="H48" s="111">
        <v>125921</v>
      </c>
      <c r="I48" s="111">
        <v>14687</v>
      </c>
      <c r="J48" s="111">
        <v>10203</v>
      </c>
      <c r="K48" s="111">
        <v>24463</v>
      </c>
      <c r="L48" s="111">
        <v>10660</v>
      </c>
      <c r="M48" s="111">
        <v>1178</v>
      </c>
      <c r="N48" s="111">
        <v>86</v>
      </c>
      <c r="O48" s="111">
        <v>139142</v>
      </c>
      <c r="P48" s="111">
        <v>32352</v>
      </c>
      <c r="Q48" s="113">
        <v>171494</v>
      </c>
      <c r="R48" s="114" t="s">
        <v>0</v>
      </c>
      <c r="S48" s="114" t="s">
        <v>0</v>
      </c>
      <c r="T48" s="111">
        <v>12957</v>
      </c>
      <c r="U48" s="111">
        <v>52849</v>
      </c>
      <c r="V48" s="111">
        <v>28961</v>
      </c>
      <c r="W48" s="111">
        <v>8841</v>
      </c>
      <c r="X48" s="111">
        <v>19833</v>
      </c>
      <c r="Y48" s="111">
        <v>91698</v>
      </c>
      <c r="Z48" s="111">
        <v>5270</v>
      </c>
      <c r="AA48" s="111">
        <v>6496</v>
      </c>
      <c r="AB48" s="111">
        <v>3935</v>
      </c>
      <c r="AC48" s="111">
        <v>10431</v>
      </c>
      <c r="AD48" s="111">
        <v>8762</v>
      </c>
      <c r="AE48" s="111">
        <v>6582</v>
      </c>
      <c r="AF48" s="111">
        <v>15344</v>
      </c>
      <c r="AG48" s="113">
        <v>17</v>
      </c>
      <c r="AH48" s="114" t="s">
        <v>0</v>
      </c>
      <c r="AI48" s="114" t="s">
        <v>0</v>
      </c>
      <c r="AJ48" s="111">
        <v>11406</v>
      </c>
      <c r="AK48" s="111">
        <v>7442345</v>
      </c>
      <c r="AL48" s="111">
        <v>145</v>
      </c>
      <c r="AM48" s="111">
        <v>184983</v>
      </c>
      <c r="AN48" s="111">
        <v>9927</v>
      </c>
      <c r="AO48" s="111">
        <v>21760</v>
      </c>
      <c r="AP48" s="111">
        <v>29095</v>
      </c>
      <c r="AQ48" s="111">
        <v>90</v>
      </c>
      <c r="AR48" s="111">
        <v>9888</v>
      </c>
      <c r="AS48" s="113">
        <v>2494</v>
      </c>
      <c r="AT48" s="114" t="s">
        <v>0</v>
      </c>
    </row>
    <row r="49" spans="18:46" ht="17.25" customHeight="1">
      <c r="R49" s="5" t="s">
        <v>239</v>
      </c>
      <c r="AH49" s="5" t="s">
        <v>252</v>
      </c>
      <c r="AT49" s="5" t="s">
        <v>252</v>
      </c>
    </row>
  </sheetData>
  <mergeCells count="35"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39" activePane="bottomRight" state="frozen"/>
      <selection activeCell="I31" sqref="I31"/>
      <selection pane="topRight" activeCell="I31" sqref="I31"/>
      <selection pane="bottomLeft" activeCell="I31" sqref="I31"/>
      <selection pane="bottomRight" activeCell="H54" sqref="H54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241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70" t="s">
        <v>17</v>
      </c>
      <c r="C3" s="182" t="s">
        <v>90</v>
      </c>
      <c r="D3" s="155"/>
      <c r="E3" s="156"/>
      <c r="F3" s="179" t="s">
        <v>25</v>
      </c>
      <c r="G3" s="179" t="s">
        <v>24</v>
      </c>
      <c r="H3" s="179" t="s">
        <v>23</v>
      </c>
      <c r="I3" s="179" t="s">
        <v>22</v>
      </c>
      <c r="J3" s="179" t="s">
        <v>104</v>
      </c>
      <c r="K3" s="179" t="s">
        <v>112</v>
      </c>
      <c r="L3" s="179" t="s">
        <v>105</v>
      </c>
      <c r="M3" s="179" t="s">
        <v>106</v>
      </c>
      <c r="N3" s="179" t="s">
        <v>107</v>
      </c>
      <c r="O3" s="159" t="s">
        <v>92</v>
      </c>
      <c r="P3" s="152"/>
      <c r="Q3" s="152"/>
      <c r="R3" s="170" t="s">
        <v>17</v>
      </c>
    </row>
    <row r="4" spans="2:21" s="24" customFormat="1" ht="17.25" customHeight="1">
      <c r="B4" s="171"/>
      <c r="C4" s="173" t="s">
        <v>103</v>
      </c>
      <c r="D4" s="148"/>
      <c r="E4" s="174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76" t="s">
        <v>103</v>
      </c>
      <c r="P4" s="148"/>
      <c r="Q4" s="177" t="s">
        <v>4</v>
      </c>
      <c r="R4" s="171"/>
    </row>
    <row r="5" spans="2:21" s="51" customFormat="1" ht="17.25" customHeight="1" thickBot="1">
      <c r="B5" s="172"/>
      <c r="C5" s="48" t="s">
        <v>110</v>
      </c>
      <c r="D5" s="50" t="s">
        <v>111</v>
      </c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40" t="s">
        <v>108</v>
      </c>
      <c r="P5" s="50" t="s">
        <v>109</v>
      </c>
      <c r="Q5" s="178"/>
      <c r="R5" s="172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143768</v>
      </c>
      <c r="D6" s="53">
        <v>11656</v>
      </c>
      <c r="E6" s="53">
        <v>155424</v>
      </c>
      <c r="F6" s="53">
        <v>568230166</v>
      </c>
      <c r="G6" s="53">
        <v>184852797</v>
      </c>
      <c r="H6" s="53">
        <v>383377369</v>
      </c>
      <c r="I6" s="53">
        <v>14908341</v>
      </c>
      <c r="J6" s="53">
        <v>693099</v>
      </c>
      <c r="K6" s="53">
        <v>1609</v>
      </c>
      <c r="L6" s="53">
        <v>27073</v>
      </c>
      <c r="M6" s="53">
        <v>12622</v>
      </c>
      <c r="N6" s="53">
        <v>19</v>
      </c>
      <c r="O6" s="53">
        <v>13862587</v>
      </c>
      <c r="P6" s="53">
        <v>311332</v>
      </c>
      <c r="Q6" s="54">
        <v>14173919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23910</v>
      </c>
      <c r="D7" s="56">
        <v>2213</v>
      </c>
      <c r="E7" s="56">
        <v>26123</v>
      </c>
      <c r="F7" s="56">
        <v>76131982</v>
      </c>
      <c r="G7" s="56">
        <v>29629696</v>
      </c>
      <c r="H7" s="56">
        <v>46502286</v>
      </c>
      <c r="I7" s="56">
        <v>1838029</v>
      </c>
      <c r="J7" s="56">
        <v>82181</v>
      </c>
      <c r="K7" s="56">
        <v>222</v>
      </c>
      <c r="L7" s="56">
        <v>2590</v>
      </c>
      <c r="M7" s="56">
        <v>1750</v>
      </c>
      <c r="N7" s="56">
        <v>0</v>
      </c>
      <c r="O7" s="56">
        <v>1706018</v>
      </c>
      <c r="P7" s="56">
        <v>45268</v>
      </c>
      <c r="Q7" s="57">
        <v>1751286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33250</v>
      </c>
      <c r="D8" s="56">
        <v>3073</v>
      </c>
      <c r="E8" s="56">
        <v>36323</v>
      </c>
      <c r="F8" s="56">
        <v>108642705</v>
      </c>
      <c r="G8" s="56">
        <v>41333361</v>
      </c>
      <c r="H8" s="56">
        <v>67309344</v>
      </c>
      <c r="I8" s="56">
        <v>2659703</v>
      </c>
      <c r="J8" s="56">
        <v>128448</v>
      </c>
      <c r="K8" s="56">
        <v>448</v>
      </c>
      <c r="L8" s="56">
        <v>3823</v>
      </c>
      <c r="M8" s="56">
        <v>2413</v>
      </c>
      <c r="N8" s="56">
        <v>0</v>
      </c>
      <c r="O8" s="56">
        <v>2444087</v>
      </c>
      <c r="P8" s="56">
        <v>80484</v>
      </c>
      <c r="Q8" s="57">
        <v>2524571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24539</v>
      </c>
      <c r="D9" s="56">
        <v>894</v>
      </c>
      <c r="E9" s="56">
        <v>25433</v>
      </c>
      <c r="F9" s="56">
        <v>72816587</v>
      </c>
      <c r="G9" s="56">
        <v>27852540</v>
      </c>
      <c r="H9" s="56">
        <v>44964047</v>
      </c>
      <c r="I9" s="56">
        <v>1767122</v>
      </c>
      <c r="J9" s="56">
        <v>78406</v>
      </c>
      <c r="K9" s="56">
        <v>566</v>
      </c>
      <c r="L9" s="56">
        <v>1748</v>
      </c>
      <c r="M9" s="56">
        <v>1111</v>
      </c>
      <c r="N9" s="56">
        <v>0</v>
      </c>
      <c r="O9" s="56">
        <v>1683968</v>
      </c>
      <c r="P9" s="56">
        <v>1323</v>
      </c>
      <c r="Q9" s="57">
        <v>1685291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47244</v>
      </c>
      <c r="D10" s="56">
        <v>4325</v>
      </c>
      <c r="E10" s="56">
        <v>51569</v>
      </c>
      <c r="F10" s="56">
        <v>164612383</v>
      </c>
      <c r="G10" s="56">
        <v>59526350</v>
      </c>
      <c r="H10" s="56">
        <v>105086033</v>
      </c>
      <c r="I10" s="56">
        <v>4134639</v>
      </c>
      <c r="J10" s="56">
        <v>196851</v>
      </c>
      <c r="K10" s="56">
        <v>534</v>
      </c>
      <c r="L10" s="56">
        <v>7228</v>
      </c>
      <c r="M10" s="56">
        <v>2766</v>
      </c>
      <c r="N10" s="56">
        <v>0</v>
      </c>
      <c r="O10" s="56">
        <v>3809510</v>
      </c>
      <c r="P10" s="56">
        <v>117750</v>
      </c>
      <c r="Q10" s="57">
        <v>3927260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20853</v>
      </c>
      <c r="D11" s="56">
        <v>2043</v>
      </c>
      <c r="E11" s="56">
        <v>22896</v>
      </c>
      <c r="F11" s="56">
        <v>67987393</v>
      </c>
      <c r="G11" s="56">
        <v>25968815</v>
      </c>
      <c r="H11" s="56">
        <v>42018578</v>
      </c>
      <c r="I11" s="56">
        <v>1651167</v>
      </c>
      <c r="J11" s="56">
        <v>77313</v>
      </c>
      <c r="K11" s="56">
        <v>183</v>
      </c>
      <c r="L11" s="56">
        <v>2742</v>
      </c>
      <c r="M11" s="56">
        <v>1297</v>
      </c>
      <c r="N11" s="56">
        <v>138</v>
      </c>
      <c r="O11" s="56">
        <v>1521022</v>
      </c>
      <c r="P11" s="56">
        <v>48472</v>
      </c>
      <c r="Q11" s="57">
        <v>1569494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10940</v>
      </c>
      <c r="D12" s="56">
        <v>931</v>
      </c>
      <c r="E12" s="56">
        <v>11871</v>
      </c>
      <c r="F12" s="56">
        <v>33316209</v>
      </c>
      <c r="G12" s="56">
        <v>13302960</v>
      </c>
      <c r="H12" s="56">
        <v>20013249</v>
      </c>
      <c r="I12" s="56">
        <v>789821</v>
      </c>
      <c r="J12" s="56">
        <v>31441</v>
      </c>
      <c r="K12" s="56">
        <v>145</v>
      </c>
      <c r="L12" s="56">
        <v>669</v>
      </c>
      <c r="M12" s="56">
        <v>757</v>
      </c>
      <c r="N12" s="56">
        <v>0</v>
      </c>
      <c r="O12" s="56">
        <v>741191</v>
      </c>
      <c r="P12" s="56">
        <v>15618</v>
      </c>
      <c r="Q12" s="57">
        <v>756809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8800</v>
      </c>
      <c r="D13" s="56">
        <v>755</v>
      </c>
      <c r="E13" s="56">
        <v>9555</v>
      </c>
      <c r="F13" s="56">
        <v>27506663</v>
      </c>
      <c r="G13" s="56">
        <v>10831466</v>
      </c>
      <c r="H13" s="56">
        <v>16675197</v>
      </c>
      <c r="I13" s="56">
        <v>654508</v>
      </c>
      <c r="J13" s="56">
        <v>27385</v>
      </c>
      <c r="K13" s="56">
        <v>46</v>
      </c>
      <c r="L13" s="56">
        <v>1100</v>
      </c>
      <c r="M13" s="56">
        <v>397</v>
      </c>
      <c r="N13" s="56">
        <v>0</v>
      </c>
      <c r="O13" s="56">
        <v>616095</v>
      </c>
      <c r="P13" s="56">
        <v>9485</v>
      </c>
      <c r="Q13" s="57">
        <v>625580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48613</v>
      </c>
      <c r="D14" s="56">
        <v>4353</v>
      </c>
      <c r="E14" s="56">
        <v>52966</v>
      </c>
      <c r="F14" s="56">
        <v>210278907</v>
      </c>
      <c r="G14" s="56">
        <v>66485426</v>
      </c>
      <c r="H14" s="56">
        <v>143793481</v>
      </c>
      <c r="I14" s="56">
        <v>5613199</v>
      </c>
      <c r="J14" s="56">
        <v>282018</v>
      </c>
      <c r="K14" s="56">
        <v>377</v>
      </c>
      <c r="L14" s="56">
        <v>11138</v>
      </c>
      <c r="M14" s="56">
        <v>4798</v>
      </c>
      <c r="N14" s="56">
        <v>0</v>
      </c>
      <c r="O14" s="56">
        <v>5167778</v>
      </c>
      <c r="P14" s="56">
        <v>147090</v>
      </c>
      <c r="Q14" s="57">
        <v>5314868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29138</v>
      </c>
      <c r="D15" s="56">
        <v>3206</v>
      </c>
      <c r="E15" s="56">
        <v>32344</v>
      </c>
      <c r="F15" s="56">
        <v>117685335</v>
      </c>
      <c r="G15" s="56">
        <v>40359366</v>
      </c>
      <c r="H15" s="56">
        <v>77325969</v>
      </c>
      <c r="I15" s="56">
        <v>3025686</v>
      </c>
      <c r="J15" s="56">
        <v>153205</v>
      </c>
      <c r="K15" s="56">
        <v>290</v>
      </c>
      <c r="L15" s="56">
        <v>3216</v>
      </c>
      <c r="M15" s="56">
        <v>2804</v>
      </c>
      <c r="N15" s="56">
        <v>20</v>
      </c>
      <c r="O15" s="56">
        <v>2757125</v>
      </c>
      <c r="P15" s="56">
        <v>109026</v>
      </c>
      <c r="Q15" s="57">
        <v>2866151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233</v>
      </c>
      <c r="C16" s="55">
        <v>12703</v>
      </c>
      <c r="D16" s="56">
        <v>1673</v>
      </c>
      <c r="E16" s="56">
        <v>14376</v>
      </c>
      <c r="F16" s="56">
        <v>44460201</v>
      </c>
      <c r="G16" s="56">
        <v>16849599</v>
      </c>
      <c r="H16" s="56">
        <v>27610602</v>
      </c>
      <c r="I16" s="56">
        <v>1076553</v>
      </c>
      <c r="J16" s="56">
        <v>62036</v>
      </c>
      <c r="K16" s="56">
        <v>196</v>
      </c>
      <c r="L16" s="56">
        <v>2920</v>
      </c>
      <c r="M16" s="56">
        <v>1318</v>
      </c>
      <c r="N16" s="56">
        <v>0</v>
      </c>
      <c r="O16" s="56">
        <v>959007</v>
      </c>
      <c r="P16" s="56">
        <v>51076</v>
      </c>
      <c r="Q16" s="57">
        <v>1010083</v>
      </c>
      <c r="R16" s="22" t="s">
        <v>233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10979</v>
      </c>
      <c r="D17" s="56">
        <v>956</v>
      </c>
      <c r="E17" s="56">
        <v>11935</v>
      </c>
      <c r="F17" s="56">
        <v>33091860</v>
      </c>
      <c r="G17" s="56">
        <v>13709950</v>
      </c>
      <c r="H17" s="56">
        <v>19381910</v>
      </c>
      <c r="I17" s="56">
        <v>767997</v>
      </c>
      <c r="J17" s="56">
        <v>33688</v>
      </c>
      <c r="K17" s="56">
        <v>312</v>
      </c>
      <c r="L17" s="56">
        <v>1742</v>
      </c>
      <c r="M17" s="56">
        <v>553</v>
      </c>
      <c r="N17" s="56">
        <v>445</v>
      </c>
      <c r="O17" s="56">
        <v>716121</v>
      </c>
      <c r="P17" s="56">
        <v>15136</v>
      </c>
      <c r="Q17" s="57">
        <v>731257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1339</v>
      </c>
      <c r="D18" s="56">
        <v>85</v>
      </c>
      <c r="E18" s="56">
        <v>1424</v>
      </c>
      <c r="F18" s="56">
        <v>3651963</v>
      </c>
      <c r="G18" s="56">
        <v>1588044</v>
      </c>
      <c r="H18" s="56">
        <v>2063919</v>
      </c>
      <c r="I18" s="56">
        <v>82061</v>
      </c>
      <c r="J18" s="56">
        <v>2969</v>
      </c>
      <c r="K18" s="56">
        <v>21</v>
      </c>
      <c r="L18" s="56">
        <v>63</v>
      </c>
      <c r="M18" s="56">
        <v>0</v>
      </c>
      <c r="N18" s="56">
        <v>0</v>
      </c>
      <c r="O18" s="56">
        <v>78867</v>
      </c>
      <c r="P18" s="56">
        <v>141</v>
      </c>
      <c r="Q18" s="57">
        <v>79008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7526</v>
      </c>
      <c r="D19" s="56">
        <v>690</v>
      </c>
      <c r="E19" s="56">
        <v>8216</v>
      </c>
      <c r="F19" s="56">
        <v>26028869</v>
      </c>
      <c r="G19" s="56">
        <v>9550711</v>
      </c>
      <c r="H19" s="56">
        <v>16478158</v>
      </c>
      <c r="I19" s="56">
        <v>645272</v>
      </c>
      <c r="J19" s="56">
        <v>32522</v>
      </c>
      <c r="K19" s="56">
        <v>97</v>
      </c>
      <c r="L19" s="56">
        <v>1796</v>
      </c>
      <c r="M19" s="56">
        <v>435</v>
      </c>
      <c r="N19" s="56">
        <v>0</v>
      </c>
      <c r="O19" s="56">
        <v>593778</v>
      </c>
      <c r="P19" s="56">
        <v>16644</v>
      </c>
      <c r="Q19" s="57">
        <v>610422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8660</v>
      </c>
      <c r="D20" s="56">
        <v>928</v>
      </c>
      <c r="E20" s="56">
        <v>9588</v>
      </c>
      <c r="F20" s="56">
        <v>30251609</v>
      </c>
      <c r="G20" s="56">
        <v>11233465</v>
      </c>
      <c r="H20" s="56">
        <v>19018144</v>
      </c>
      <c r="I20" s="56">
        <v>744430</v>
      </c>
      <c r="J20" s="56">
        <v>39785</v>
      </c>
      <c r="K20" s="56">
        <v>61</v>
      </c>
      <c r="L20" s="56">
        <v>945</v>
      </c>
      <c r="M20" s="56">
        <v>947</v>
      </c>
      <c r="N20" s="56">
        <v>0</v>
      </c>
      <c r="O20" s="56">
        <v>674204</v>
      </c>
      <c r="P20" s="56">
        <v>28488</v>
      </c>
      <c r="Q20" s="57">
        <v>702692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10538</v>
      </c>
      <c r="D21" s="56">
        <v>1181</v>
      </c>
      <c r="E21" s="56">
        <v>11719</v>
      </c>
      <c r="F21" s="56">
        <v>37684260</v>
      </c>
      <c r="G21" s="56">
        <v>13963457</v>
      </c>
      <c r="H21" s="56">
        <v>23720803</v>
      </c>
      <c r="I21" s="56">
        <v>931447</v>
      </c>
      <c r="J21" s="56">
        <v>49978</v>
      </c>
      <c r="K21" s="56">
        <v>82</v>
      </c>
      <c r="L21" s="56">
        <v>1679</v>
      </c>
      <c r="M21" s="56">
        <v>740</v>
      </c>
      <c r="N21" s="56">
        <v>0</v>
      </c>
      <c r="O21" s="56">
        <v>844246</v>
      </c>
      <c r="P21" s="56">
        <v>34722</v>
      </c>
      <c r="Q21" s="57">
        <v>878968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2848</v>
      </c>
      <c r="D22" s="56">
        <v>242</v>
      </c>
      <c r="E22" s="56">
        <v>3090</v>
      </c>
      <c r="F22" s="56">
        <v>8316980</v>
      </c>
      <c r="G22" s="56">
        <v>3400098</v>
      </c>
      <c r="H22" s="56">
        <v>4916882</v>
      </c>
      <c r="I22" s="56">
        <v>195341</v>
      </c>
      <c r="J22" s="56">
        <v>8593</v>
      </c>
      <c r="K22" s="56">
        <v>37</v>
      </c>
      <c r="L22" s="56">
        <v>185</v>
      </c>
      <c r="M22" s="56">
        <v>59</v>
      </c>
      <c r="N22" s="56">
        <v>0</v>
      </c>
      <c r="O22" s="56">
        <v>181457</v>
      </c>
      <c r="P22" s="56">
        <v>5010</v>
      </c>
      <c r="Q22" s="57">
        <v>186467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3101</v>
      </c>
      <c r="D23" s="56">
        <v>317</v>
      </c>
      <c r="E23" s="56">
        <v>3418</v>
      </c>
      <c r="F23" s="56">
        <v>10204310</v>
      </c>
      <c r="G23" s="56">
        <v>3897577</v>
      </c>
      <c r="H23" s="56">
        <v>6306733</v>
      </c>
      <c r="I23" s="56">
        <v>248397</v>
      </c>
      <c r="J23" s="56">
        <v>14731</v>
      </c>
      <c r="K23" s="56">
        <v>18</v>
      </c>
      <c r="L23" s="56">
        <v>539</v>
      </c>
      <c r="M23" s="56">
        <v>248</v>
      </c>
      <c r="N23" s="56">
        <v>0</v>
      </c>
      <c r="O23" s="56">
        <v>223622</v>
      </c>
      <c r="P23" s="56">
        <v>9239</v>
      </c>
      <c r="Q23" s="57">
        <v>232861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2588</v>
      </c>
      <c r="D24" s="56">
        <v>245</v>
      </c>
      <c r="E24" s="56">
        <v>2833</v>
      </c>
      <c r="F24" s="56">
        <v>8409860</v>
      </c>
      <c r="G24" s="56">
        <v>3182322</v>
      </c>
      <c r="H24" s="56">
        <v>5227538</v>
      </c>
      <c r="I24" s="56">
        <v>205516</v>
      </c>
      <c r="J24" s="56">
        <v>9544</v>
      </c>
      <c r="K24" s="56">
        <v>23</v>
      </c>
      <c r="L24" s="56">
        <v>876</v>
      </c>
      <c r="M24" s="56">
        <v>268</v>
      </c>
      <c r="N24" s="56">
        <v>0</v>
      </c>
      <c r="O24" s="56">
        <v>189262</v>
      </c>
      <c r="P24" s="56">
        <v>5543</v>
      </c>
      <c r="Q24" s="57">
        <v>194805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11777</v>
      </c>
      <c r="D25" s="56">
        <v>1175</v>
      </c>
      <c r="E25" s="56">
        <v>12952</v>
      </c>
      <c r="F25" s="56">
        <v>39541881</v>
      </c>
      <c r="G25" s="56">
        <v>15017313</v>
      </c>
      <c r="H25" s="56">
        <v>24524568</v>
      </c>
      <c r="I25" s="56">
        <v>957984</v>
      </c>
      <c r="J25" s="56">
        <v>47993</v>
      </c>
      <c r="K25" s="56">
        <v>96</v>
      </c>
      <c r="L25" s="56">
        <v>1991</v>
      </c>
      <c r="M25" s="56">
        <v>610</v>
      </c>
      <c r="N25" s="56">
        <v>0</v>
      </c>
      <c r="O25" s="56">
        <v>877100</v>
      </c>
      <c r="P25" s="56">
        <v>30194</v>
      </c>
      <c r="Q25" s="57">
        <v>907294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482</v>
      </c>
      <c r="D26" s="56">
        <v>37</v>
      </c>
      <c r="E26" s="56">
        <v>519</v>
      </c>
      <c r="F26" s="56">
        <v>1316232</v>
      </c>
      <c r="G26" s="56">
        <v>579406</v>
      </c>
      <c r="H26" s="56">
        <v>736826</v>
      </c>
      <c r="I26" s="56">
        <v>29214</v>
      </c>
      <c r="J26" s="56">
        <v>1131</v>
      </c>
      <c r="K26" s="56">
        <v>0</v>
      </c>
      <c r="L26" s="56">
        <v>5</v>
      </c>
      <c r="M26" s="56">
        <v>1</v>
      </c>
      <c r="N26" s="56">
        <v>0</v>
      </c>
      <c r="O26" s="56">
        <v>27917</v>
      </c>
      <c r="P26" s="56">
        <v>160</v>
      </c>
      <c r="Q26" s="57">
        <v>28077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465</v>
      </c>
      <c r="D27" s="56">
        <v>40</v>
      </c>
      <c r="E27" s="56">
        <v>505</v>
      </c>
      <c r="F27" s="56">
        <v>1150605</v>
      </c>
      <c r="G27" s="56">
        <v>566368</v>
      </c>
      <c r="H27" s="56">
        <v>584237</v>
      </c>
      <c r="I27" s="56">
        <v>23284</v>
      </c>
      <c r="J27" s="56">
        <v>992</v>
      </c>
      <c r="K27" s="56">
        <v>0</v>
      </c>
      <c r="L27" s="56">
        <v>16</v>
      </c>
      <c r="M27" s="56">
        <v>4</v>
      </c>
      <c r="N27" s="56">
        <v>0</v>
      </c>
      <c r="O27" s="56">
        <v>22020</v>
      </c>
      <c r="P27" s="56">
        <v>252</v>
      </c>
      <c r="Q27" s="57">
        <v>22272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2350</v>
      </c>
      <c r="D28" s="56">
        <v>260</v>
      </c>
      <c r="E28" s="56">
        <v>2610</v>
      </c>
      <c r="F28" s="56">
        <v>7420468</v>
      </c>
      <c r="G28" s="56">
        <v>3017040</v>
      </c>
      <c r="H28" s="56">
        <v>4403428</v>
      </c>
      <c r="I28" s="56">
        <v>174820</v>
      </c>
      <c r="J28" s="56">
        <v>7657</v>
      </c>
      <c r="K28" s="56">
        <v>10</v>
      </c>
      <c r="L28" s="56">
        <v>361</v>
      </c>
      <c r="M28" s="56">
        <v>103</v>
      </c>
      <c r="N28" s="56">
        <v>0</v>
      </c>
      <c r="O28" s="56">
        <v>161682</v>
      </c>
      <c r="P28" s="56">
        <v>5007</v>
      </c>
      <c r="Q28" s="57">
        <v>166689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2010</v>
      </c>
      <c r="D29" s="56">
        <v>155</v>
      </c>
      <c r="E29" s="56">
        <v>2165</v>
      </c>
      <c r="F29" s="56">
        <v>6462128</v>
      </c>
      <c r="G29" s="56">
        <v>2510858</v>
      </c>
      <c r="H29" s="56">
        <v>3951270</v>
      </c>
      <c r="I29" s="56">
        <v>157441</v>
      </c>
      <c r="J29" s="56">
        <v>5874</v>
      </c>
      <c r="K29" s="56">
        <v>26</v>
      </c>
      <c r="L29" s="56">
        <v>320</v>
      </c>
      <c r="M29" s="56">
        <v>8</v>
      </c>
      <c r="N29" s="56">
        <v>0</v>
      </c>
      <c r="O29" s="56">
        <v>148951</v>
      </c>
      <c r="P29" s="56">
        <v>2262</v>
      </c>
      <c r="Q29" s="57">
        <v>151213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8335</v>
      </c>
      <c r="D30" s="56">
        <v>835</v>
      </c>
      <c r="E30" s="56">
        <v>9170</v>
      </c>
      <c r="F30" s="56">
        <v>28035114</v>
      </c>
      <c r="G30" s="56">
        <v>10796882</v>
      </c>
      <c r="H30" s="56">
        <v>17238232</v>
      </c>
      <c r="I30" s="56">
        <v>679501</v>
      </c>
      <c r="J30" s="56">
        <v>34625</v>
      </c>
      <c r="K30" s="56">
        <v>132</v>
      </c>
      <c r="L30" s="56">
        <v>885</v>
      </c>
      <c r="M30" s="56">
        <v>712</v>
      </c>
      <c r="N30" s="56">
        <v>0</v>
      </c>
      <c r="O30" s="56">
        <v>622694</v>
      </c>
      <c r="P30" s="56">
        <v>20453</v>
      </c>
      <c r="Q30" s="57">
        <v>643147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9345</v>
      </c>
      <c r="D31" s="56">
        <v>1076</v>
      </c>
      <c r="E31" s="56">
        <v>10421</v>
      </c>
      <c r="F31" s="56">
        <v>35999260</v>
      </c>
      <c r="G31" s="56">
        <v>12487743</v>
      </c>
      <c r="H31" s="56">
        <v>23511517</v>
      </c>
      <c r="I31" s="56">
        <v>928875</v>
      </c>
      <c r="J31" s="56">
        <v>53770</v>
      </c>
      <c r="K31" s="56">
        <v>48</v>
      </c>
      <c r="L31" s="56">
        <v>1307</v>
      </c>
      <c r="M31" s="56">
        <v>564</v>
      </c>
      <c r="N31" s="56">
        <v>0</v>
      </c>
      <c r="O31" s="56">
        <v>834708</v>
      </c>
      <c r="P31" s="56">
        <v>38478</v>
      </c>
      <c r="Q31" s="57">
        <v>873186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12684</v>
      </c>
      <c r="D32" s="56">
        <v>1528</v>
      </c>
      <c r="E32" s="56">
        <v>14212</v>
      </c>
      <c r="F32" s="56">
        <v>53451299</v>
      </c>
      <c r="G32" s="56">
        <v>18068964</v>
      </c>
      <c r="H32" s="56">
        <v>35382335</v>
      </c>
      <c r="I32" s="56">
        <v>1391815</v>
      </c>
      <c r="J32" s="56">
        <v>79389</v>
      </c>
      <c r="K32" s="56">
        <v>180</v>
      </c>
      <c r="L32" s="56">
        <v>1881</v>
      </c>
      <c r="M32" s="56">
        <v>1222</v>
      </c>
      <c r="N32" s="56">
        <v>0</v>
      </c>
      <c r="O32" s="56">
        <v>1258876</v>
      </c>
      <c r="P32" s="56">
        <v>50267</v>
      </c>
      <c r="Q32" s="57">
        <v>1309143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7016</v>
      </c>
      <c r="D33" s="56">
        <v>569</v>
      </c>
      <c r="E33" s="56">
        <v>7585</v>
      </c>
      <c r="F33" s="56">
        <v>28046506</v>
      </c>
      <c r="G33" s="56">
        <v>9082121</v>
      </c>
      <c r="H33" s="56">
        <v>18964385</v>
      </c>
      <c r="I33" s="56">
        <v>701735</v>
      </c>
      <c r="J33" s="56">
        <v>31297</v>
      </c>
      <c r="K33" s="56">
        <v>55</v>
      </c>
      <c r="L33" s="56">
        <v>1812</v>
      </c>
      <c r="M33" s="56">
        <v>330</v>
      </c>
      <c r="N33" s="56">
        <v>0</v>
      </c>
      <c r="O33" s="56">
        <v>656047</v>
      </c>
      <c r="P33" s="56">
        <v>12194</v>
      </c>
      <c r="Q33" s="57">
        <v>668241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2502</v>
      </c>
      <c r="D34" s="56">
        <v>219</v>
      </c>
      <c r="E34" s="56">
        <v>2721</v>
      </c>
      <c r="F34" s="56">
        <v>7471781</v>
      </c>
      <c r="G34" s="56">
        <v>3029194</v>
      </c>
      <c r="H34" s="56">
        <v>4442587</v>
      </c>
      <c r="I34" s="56">
        <v>169160</v>
      </c>
      <c r="J34" s="56">
        <v>7591</v>
      </c>
      <c r="K34" s="56">
        <v>15</v>
      </c>
      <c r="L34" s="56">
        <v>329</v>
      </c>
      <c r="M34" s="56">
        <v>153</v>
      </c>
      <c r="N34" s="56">
        <v>47</v>
      </c>
      <c r="O34" s="56">
        <v>159338</v>
      </c>
      <c r="P34" s="56">
        <v>1687</v>
      </c>
      <c r="Q34" s="57">
        <v>161025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6425</v>
      </c>
      <c r="D35" s="56">
        <v>597</v>
      </c>
      <c r="E35" s="56">
        <v>7022</v>
      </c>
      <c r="F35" s="56">
        <v>20165940</v>
      </c>
      <c r="G35" s="56">
        <v>8034248</v>
      </c>
      <c r="H35" s="56">
        <v>12131692</v>
      </c>
      <c r="I35" s="56">
        <v>475219</v>
      </c>
      <c r="J35" s="56">
        <v>21146</v>
      </c>
      <c r="K35" s="56">
        <v>80</v>
      </c>
      <c r="L35" s="56">
        <v>549</v>
      </c>
      <c r="M35" s="56">
        <v>521</v>
      </c>
      <c r="N35" s="56">
        <v>0</v>
      </c>
      <c r="O35" s="56">
        <v>440106</v>
      </c>
      <c r="P35" s="56">
        <v>12817</v>
      </c>
      <c r="Q35" s="57">
        <v>452923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1952</v>
      </c>
      <c r="D36" s="56">
        <v>139</v>
      </c>
      <c r="E36" s="56">
        <v>2091</v>
      </c>
      <c r="F36" s="56">
        <v>5796972</v>
      </c>
      <c r="G36" s="56">
        <v>2372235</v>
      </c>
      <c r="H36" s="56">
        <v>3424737</v>
      </c>
      <c r="I36" s="56">
        <v>135357</v>
      </c>
      <c r="J36" s="56">
        <v>5079</v>
      </c>
      <c r="K36" s="56">
        <v>1</v>
      </c>
      <c r="L36" s="56">
        <v>135</v>
      </c>
      <c r="M36" s="56">
        <v>85</v>
      </c>
      <c r="N36" s="56">
        <v>0</v>
      </c>
      <c r="O36" s="56">
        <v>128955</v>
      </c>
      <c r="P36" s="56">
        <v>1102</v>
      </c>
      <c r="Q36" s="57">
        <v>130057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236</v>
      </c>
      <c r="D37" s="56">
        <v>21</v>
      </c>
      <c r="E37" s="56">
        <v>257</v>
      </c>
      <c r="F37" s="56">
        <v>669370</v>
      </c>
      <c r="G37" s="56">
        <v>299004</v>
      </c>
      <c r="H37" s="56">
        <v>370366</v>
      </c>
      <c r="I37" s="56">
        <v>14789</v>
      </c>
      <c r="J37" s="56">
        <v>739</v>
      </c>
      <c r="K37" s="56">
        <v>0</v>
      </c>
      <c r="L37" s="56">
        <v>11</v>
      </c>
      <c r="M37" s="56">
        <v>0</v>
      </c>
      <c r="N37" s="56">
        <v>0</v>
      </c>
      <c r="O37" s="56">
        <v>13663</v>
      </c>
      <c r="P37" s="56">
        <v>376</v>
      </c>
      <c r="Q37" s="57">
        <v>14039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454</v>
      </c>
      <c r="D38" s="56">
        <v>32</v>
      </c>
      <c r="E38" s="56">
        <v>486</v>
      </c>
      <c r="F38" s="56">
        <v>1251020</v>
      </c>
      <c r="G38" s="56">
        <v>565568</v>
      </c>
      <c r="H38" s="56">
        <v>685452</v>
      </c>
      <c r="I38" s="56">
        <v>27396</v>
      </c>
      <c r="J38" s="56">
        <v>829</v>
      </c>
      <c r="K38" s="56">
        <v>0</v>
      </c>
      <c r="L38" s="56">
        <v>10</v>
      </c>
      <c r="M38" s="56">
        <v>0</v>
      </c>
      <c r="N38" s="56">
        <v>0</v>
      </c>
      <c r="O38" s="56">
        <v>26496</v>
      </c>
      <c r="P38" s="56">
        <v>61</v>
      </c>
      <c r="Q38" s="57">
        <v>26557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151</v>
      </c>
      <c r="D39" s="56">
        <v>6</v>
      </c>
      <c r="E39" s="56">
        <v>157</v>
      </c>
      <c r="F39" s="56">
        <v>425919</v>
      </c>
      <c r="G39" s="56">
        <v>169010</v>
      </c>
      <c r="H39" s="56">
        <v>256909</v>
      </c>
      <c r="I39" s="56">
        <v>10274</v>
      </c>
      <c r="J39" s="56">
        <v>280</v>
      </c>
      <c r="K39" s="56">
        <v>0</v>
      </c>
      <c r="L39" s="56">
        <v>0</v>
      </c>
      <c r="M39" s="56">
        <v>0</v>
      </c>
      <c r="N39" s="56">
        <v>0</v>
      </c>
      <c r="O39" s="56">
        <v>9981</v>
      </c>
      <c r="P39" s="56">
        <v>13</v>
      </c>
      <c r="Q39" s="57">
        <v>9994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1101</v>
      </c>
      <c r="D40" s="56">
        <v>65</v>
      </c>
      <c r="E40" s="56">
        <v>1166</v>
      </c>
      <c r="F40" s="56">
        <v>3457445</v>
      </c>
      <c r="G40" s="56">
        <v>1338935</v>
      </c>
      <c r="H40" s="56">
        <v>2118510</v>
      </c>
      <c r="I40" s="56">
        <v>84424</v>
      </c>
      <c r="J40" s="56">
        <v>2512</v>
      </c>
      <c r="K40" s="56">
        <v>28</v>
      </c>
      <c r="L40" s="56">
        <v>6</v>
      </c>
      <c r="M40" s="56">
        <v>0</v>
      </c>
      <c r="N40" s="56">
        <v>0</v>
      </c>
      <c r="O40" s="56">
        <v>81396</v>
      </c>
      <c r="P40" s="56">
        <v>482</v>
      </c>
      <c r="Q40" s="57">
        <v>81878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328</v>
      </c>
      <c r="D41" s="56">
        <v>20</v>
      </c>
      <c r="E41" s="56">
        <v>348</v>
      </c>
      <c r="F41" s="56">
        <v>896154</v>
      </c>
      <c r="G41" s="56">
        <v>381626</v>
      </c>
      <c r="H41" s="56">
        <v>514528</v>
      </c>
      <c r="I41" s="56">
        <v>20567</v>
      </c>
      <c r="J41" s="56">
        <v>656</v>
      </c>
      <c r="K41" s="56">
        <v>0</v>
      </c>
      <c r="L41" s="56">
        <v>6</v>
      </c>
      <c r="M41" s="56">
        <v>6</v>
      </c>
      <c r="N41" s="56">
        <v>0</v>
      </c>
      <c r="O41" s="56">
        <v>19773</v>
      </c>
      <c r="P41" s="56">
        <v>126</v>
      </c>
      <c r="Q41" s="57">
        <v>19899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214</v>
      </c>
      <c r="D42" s="56">
        <v>8</v>
      </c>
      <c r="E42" s="56">
        <v>222</v>
      </c>
      <c r="F42" s="56">
        <v>620399</v>
      </c>
      <c r="G42" s="56">
        <v>238028</v>
      </c>
      <c r="H42" s="56">
        <v>382371</v>
      </c>
      <c r="I42" s="56">
        <v>14951</v>
      </c>
      <c r="J42" s="56">
        <v>442</v>
      </c>
      <c r="K42" s="56">
        <v>0</v>
      </c>
      <c r="L42" s="56">
        <v>2</v>
      </c>
      <c r="M42" s="56">
        <v>0</v>
      </c>
      <c r="N42" s="56">
        <v>0</v>
      </c>
      <c r="O42" s="56">
        <v>14493</v>
      </c>
      <c r="P42" s="56">
        <v>14</v>
      </c>
      <c r="Q42" s="57">
        <v>14507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442</v>
      </c>
      <c r="D43" s="56">
        <v>36</v>
      </c>
      <c r="E43" s="56">
        <v>478</v>
      </c>
      <c r="F43" s="56">
        <v>1196889</v>
      </c>
      <c r="G43" s="56">
        <v>529118</v>
      </c>
      <c r="H43" s="56">
        <v>667771</v>
      </c>
      <c r="I43" s="56">
        <v>26650</v>
      </c>
      <c r="J43" s="56">
        <v>1138</v>
      </c>
      <c r="K43" s="56">
        <v>0</v>
      </c>
      <c r="L43" s="56">
        <v>53</v>
      </c>
      <c r="M43" s="56">
        <v>36</v>
      </c>
      <c r="N43" s="56">
        <v>0</v>
      </c>
      <c r="O43" s="56">
        <v>25142</v>
      </c>
      <c r="P43" s="56">
        <v>281</v>
      </c>
      <c r="Q43" s="57">
        <v>25423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512</v>
      </c>
      <c r="D44" s="59">
        <v>57</v>
      </c>
      <c r="E44" s="59">
        <v>569</v>
      </c>
      <c r="F44" s="59">
        <v>1341628</v>
      </c>
      <c r="G44" s="59">
        <v>629246</v>
      </c>
      <c r="H44" s="59">
        <v>712382</v>
      </c>
      <c r="I44" s="59">
        <v>28189</v>
      </c>
      <c r="J44" s="59">
        <v>1167</v>
      </c>
      <c r="K44" s="59">
        <v>9</v>
      </c>
      <c r="L44" s="59">
        <v>145</v>
      </c>
      <c r="M44" s="59">
        <v>13</v>
      </c>
      <c r="N44" s="59">
        <v>0</v>
      </c>
      <c r="O44" s="59">
        <v>26725</v>
      </c>
      <c r="P44" s="59">
        <v>130</v>
      </c>
      <c r="Q44" s="60">
        <v>26855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9" t="s">
        <v>101</v>
      </c>
      <c r="C45" s="110">
        <v>414737</v>
      </c>
      <c r="D45" s="111">
        <v>36078</v>
      </c>
      <c r="E45" s="111">
        <v>450815</v>
      </c>
      <c r="F45" s="111">
        <v>1524760391</v>
      </c>
      <c r="G45" s="111">
        <v>530702326</v>
      </c>
      <c r="H45" s="111">
        <v>994058065</v>
      </c>
      <c r="I45" s="111">
        <v>38886765</v>
      </c>
      <c r="J45" s="111">
        <v>1846071</v>
      </c>
      <c r="K45" s="111">
        <v>4928</v>
      </c>
      <c r="L45" s="111">
        <v>65989</v>
      </c>
      <c r="M45" s="111">
        <v>32586</v>
      </c>
      <c r="N45" s="111">
        <v>622</v>
      </c>
      <c r="O45" s="111">
        <v>35984509</v>
      </c>
      <c r="P45" s="111">
        <v>952060</v>
      </c>
      <c r="Q45" s="113">
        <v>36936569</v>
      </c>
      <c r="R45" s="109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4" t="s">
        <v>102</v>
      </c>
      <c r="C46" s="110">
        <v>105381</v>
      </c>
      <c r="D46" s="111">
        <v>10563</v>
      </c>
      <c r="E46" s="111">
        <v>115944</v>
      </c>
      <c r="F46" s="111">
        <v>369264861</v>
      </c>
      <c r="G46" s="111">
        <v>136528581</v>
      </c>
      <c r="H46" s="111">
        <v>232736280</v>
      </c>
      <c r="I46" s="111">
        <v>9104109</v>
      </c>
      <c r="J46" s="111">
        <v>462429</v>
      </c>
      <c r="K46" s="111">
        <v>1019</v>
      </c>
      <c r="L46" s="111">
        <v>15907</v>
      </c>
      <c r="M46" s="111">
        <v>7065</v>
      </c>
      <c r="N46" s="111">
        <v>47</v>
      </c>
      <c r="O46" s="111">
        <v>8341499</v>
      </c>
      <c r="P46" s="111">
        <v>276143</v>
      </c>
      <c r="Q46" s="113">
        <v>8617642</v>
      </c>
      <c r="R46" s="114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4" t="s">
        <v>0</v>
      </c>
      <c r="C47" s="110">
        <v>520118</v>
      </c>
      <c r="D47" s="111">
        <v>46641</v>
      </c>
      <c r="E47" s="111">
        <v>566759</v>
      </c>
      <c r="F47" s="111">
        <v>1894025252</v>
      </c>
      <c r="G47" s="111">
        <v>667230907</v>
      </c>
      <c r="H47" s="111">
        <v>1226794345</v>
      </c>
      <c r="I47" s="111">
        <v>47990874</v>
      </c>
      <c r="J47" s="111">
        <v>2308500</v>
      </c>
      <c r="K47" s="111">
        <v>5947</v>
      </c>
      <c r="L47" s="111">
        <v>81896</v>
      </c>
      <c r="M47" s="111">
        <v>39651</v>
      </c>
      <c r="N47" s="111">
        <v>669</v>
      </c>
      <c r="O47" s="111">
        <v>44326008</v>
      </c>
      <c r="P47" s="111">
        <v>1228203</v>
      </c>
      <c r="Q47" s="113">
        <v>45554211</v>
      </c>
      <c r="R47" s="114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B48" s="13" t="s">
        <v>183</v>
      </c>
      <c r="R48" s="5" t="s">
        <v>239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view="pageBreakPreview" zoomScale="80" zoomScaleNormal="75" zoomScaleSheetLayoutView="80" workbookViewId="0">
      <pane xSplit="2" ySplit="5" topLeftCell="C6" activePane="bottomRight" state="frozen"/>
      <selection activeCell="I31" sqref="I31"/>
      <selection pane="topRight" activeCell="I31" sqref="I31"/>
      <selection pane="bottomLeft" activeCell="I31" sqref="I31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242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O1" s="32"/>
    </row>
    <row r="2" spans="2:16" s="13" customFormat="1" ht="17.25" customHeight="1" thickBot="1">
      <c r="B2" s="32"/>
      <c r="N2" s="15"/>
      <c r="O2" s="8" t="s">
        <v>21</v>
      </c>
    </row>
    <row r="3" spans="2:16" s="24" customFormat="1" ht="17.25" customHeight="1">
      <c r="B3" s="218" t="s">
        <v>17</v>
      </c>
      <c r="C3" s="237" t="s">
        <v>184</v>
      </c>
      <c r="D3" s="238"/>
      <c r="E3" s="238"/>
      <c r="F3" s="238"/>
      <c r="G3" s="238"/>
      <c r="H3" s="238"/>
      <c r="I3" s="238" t="s">
        <v>188</v>
      </c>
      <c r="J3" s="238"/>
      <c r="K3" s="238"/>
      <c r="L3" s="238"/>
      <c r="M3" s="238"/>
      <c r="N3" s="239"/>
      <c r="O3" s="228" t="s">
        <v>17</v>
      </c>
    </row>
    <row r="4" spans="2:16" s="24" customFormat="1" ht="17.25" customHeight="1">
      <c r="B4" s="235"/>
      <c r="C4" s="231" t="s">
        <v>189</v>
      </c>
      <c r="D4" s="233" t="s">
        <v>165</v>
      </c>
      <c r="E4" s="100"/>
      <c r="F4" s="233" t="s">
        <v>186</v>
      </c>
      <c r="G4" s="102"/>
      <c r="H4" s="103"/>
      <c r="I4" s="205" t="s">
        <v>189</v>
      </c>
      <c r="J4" s="233" t="s">
        <v>165</v>
      </c>
      <c r="K4" s="100"/>
      <c r="L4" s="233" t="s">
        <v>186</v>
      </c>
      <c r="M4" s="104"/>
      <c r="N4" s="105"/>
      <c r="O4" s="229"/>
    </row>
    <row r="5" spans="2:16" s="51" customFormat="1" ht="17.25" customHeight="1" thickBot="1">
      <c r="B5" s="236"/>
      <c r="C5" s="232"/>
      <c r="D5" s="234"/>
      <c r="E5" s="101" t="s">
        <v>185</v>
      </c>
      <c r="F5" s="234"/>
      <c r="G5" s="107" t="s">
        <v>114</v>
      </c>
      <c r="H5" s="107" t="s">
        <v>187</v>
      </c>
      <c r="I5" s="225"/>
      <c r="J5" s="234"/>
      <c r="K5" s="101" t="s">
        <v>185</v>
      </c>
      <c r="L5" s="234"/>
      <c r="M5" s="107" t="s">
        <v>114</v>
      </c>
      <c r="N5" s="108" t="s">
        <v>187</v>
      </c>
      <c r="O5" s="230"/>
    </row>
    <row r="6" spans="2:16" s="6" customFormat="1" ht="17.25" customHeight="1">
      <c r="B6" s="21" t="s">
        <v>34</v>
      </c>
      <c r="C6" s="52">
        <v>23387</v>
      </c>
      <c r="D6" s="53">
        <v>101573</v>
      </c>
      <c r="E6" s="53">
        <v>3509</v>
      </c>
      <c r="F6" s="53">
        <v>15621424</v>
      </c>
      <c r="G6" s="53">
        <v>15269563</v>
      </c>
      <c r="H6" s="53">
        <v>351861</v>
      </c>
      <c r="I6" s="53">
        <v>8</v>
      </c>
      <c r="J6" s="53">
        <v>32679</v>
      </c>
      <c r="K6" s="53">
        <v>4996</v>
      </c>
      <c r="L6" s="53">
        <v>1350466</v>
      </c>
      <c r="M6" s="53">
        <v>1256245</v>
      </c>
      <c r="N6" s="54">
        <v>94221</v>
      </c>
      <c r="O6" s="21" t="s">
        <v>34</v>
      </c>
      <c r="P6" s="31"/>
    </row>
    <row r="7" spans="2:16" s="6" customFormat="1" ht="17.25" customHeight="1">
      <c r="B7" s="22" t="s">
        <v>35</v>
      </c>
      <c r="C7" s="55">
        <v>7232</v>
      </c>
      <c r="D7" s="56">
        <v>18985</v>
      </c>
      <c r="E7" s="56">
        <v>984</v>
      </c>
      <c r="F7" s="56">
        <v>2113039</v>
      </c>
      <c r="G7" s="56">
        <v>2046591</v>
      </c>
      <c r="H7" s="56">
        <v>66448</v>
      </c>
      <c r="I7" s="56">
        <v>6</v>
      </c>
      <c r="J7" s="56">
        <v>4262</v>
      </c>
      <c r="K7" s="56">
        <v>1023</v>
      </c>
      <c r="L7" s="56">
        <v>118046</v>
      </c>
      <c r="M7" s="56">
        <v>103129</v>
      </c>
      <c r="N7" s="57">
        <v>14917</v>
      </c>
      <c r="O7" s="22" t="s">
        <v>35</v>
      </c>
      <c r="P7" s="31"/>
    </row>
    <row r="8" spans="2:16" s="6" customFormat="1" ht="17.25" customHeight="1">
      <c r="B8" s="22" t="s">
        <v>36</v>
      </c>
      <c r="C8" s="55">
        <v>8104</v>
      </c>
      <c r="D8" s="56">
        <v>24279</v>
      </c>
      <c r="E8" s="56">
        <v>1181</v>
      </c>
      <c r="F8" s="56">
        <v>2934148</v>
      </c>
      <c r="G8" s="56">
        <v>2849210</v>
      </c>
      <c r="H8" s="56">
        <v>84938</v>
      </c>
      <c r="I8" s="56">
        <v>8</v>
      </c>
      <c r="J8" s="56">
        <v>8349</v>
      </c>
      <c r="K8" s="56">
        <v>1804</v>
      </c>
      <c r="L8" s="56">
        <v>273951</v>
      </c>
      <c r="M8" s="56">
        <v>249343</v>
      </c>
      <c r="N8" s="57">
        <v>24608</v>
      </c>
      <c r="O8" s="22" t="s">
        <v>36</v>
      </c>
      <c r="P8" s="31"/>
    </row>
    <row r="9" spans="2:16" s="6" customFormat="1" ht="17.25" customHeight="1">
      <c r="B9" s="22" t="s">
        <v>37</v>
      </c>
      <c r="C9" s="55">
        <v>5189</v>
      </c>
      <c r="D9" s="56">
        <v>18860</v>
      </c>
      <c r="E9" s="56">
        <v>1214</v>
      </c>
      <c r="F9" s="56">
        <v>2021268</v>
      </c>
      <c r="G9" s="56">
        <v>1955258</v>
      </c>
      <c r="H9" s="56">
        <v>66010</v>
      </c>
      <c r="I9" s="56">
        <v>8</v>
      </c>
      <c r="J9" s="56">
        <v>4119</v>
      </c>
      <c r="K9" s="56">
        <v>982</v>
      </c>
      <c r="L9" s="56">
        <v>118370</v>
      </c>
      <c r="M9" s="56">
        <v>106507</v>
      </c>
      <c r="N9" s="57">
        <v>11863</v>
      </c>
      <c r="O9" s="22" t="s">
        <v>37</v>
      </c>
      <c r="P9" s="31"/>
    </row>
    <row r="10" spans="2:16" s="6" customFormat="1" ht="17.25" customHeight="1">
      <c r="B10" s="22" t="s">
        <v>38</v>
      </c>
      <c r="C10" s="55">
        <v>10012</v>
      </c>
      <c r="D10" s="56">
        <v>35659</v>
      </c>
      <c r="E10" s="56">
        <v>1336</v>
      </c>
      <c r="F10" s="56">
        <v>4528022</v>
      </c>
      <c r="G10" s="56">
        <v>4403792</v>
      </c>
      <c r="H10" s="56">
        <v>124230</v>
      </c>
      <c r="I10" s="56">
        <v>8</v>
      </c>
      <c r="J10" s="56">
        <v>9511</v>
      </c>
      <c r="K10" s="56">
        <v>1841</v>
      </c>
      <c r="L10" s="56">
        <v>301573</v>
      </c>
      <c r="M10" s="56">
        <v>273806</v>
      </c>
      <c r="N10" s="57">
        <v>27767</v>
      </c>
      <c r="O10" s="22" t="s">
        <v>38</v>
      </c>
      <c r="P10" s="31"/>
    </row>
    <row r="11" spans="2:16" s="6" customFormat="1" ht="17.25" customHeight="1">
      <c r="B11" s="22" t="s">
        <v>39</v>
      </c>
      <c r="C11" s="55">
        <v>6243</v>
      </c>
      <c r="D11" s="56">
        <v>17702</v>
      </c>
      <c r="E11" s="56">
        <v>1340</v>
      </c>
      <c r="F11" s="56">
        <v>1923955</v>
      </c>
      <c r="G11" s="56">
        <v>1862013</v>
      </c>
      <c r="H11" s="56">
        <v>61942</v>
      </c>
      <c r="I11" s="56">
        <v>7</v>
      </c>
      <c r="J11" s="56">
        <v>4393</v>
      </c>
      <c r="K11" s="56">
        <v>1079</v>
      </c>
      <c r="L11" s="56">
        <v>129465</v>
      </c>
      <c r="M11" s="56">
        <v>116626</v>
      </c>
      <c r="N11" s="57">
        <v>12839</v>
      </c>
      <c r="O11" s="22" t="s">
        <v>39</v>
      </c>
      <c r="P11" s="31"/>
    </row>
    <row r="12" spans="2:16" s="6" customFormat="1" ht="17.25" customHeight="1">
      <c r="B12" s="22" t="s">
        <v>40</v>
      </c>
      <c r="C12" s="55">
        <v>2553</v>
      </c>
      <c r="D12" s="56">
        <v>8191</v>
      </c>
      <c r="E12" s="56">
        <v>656</v>
      </c>
      <c r="F12" s="56">
        <v>833197</v>
      </c>
      <c r="G12" s="56">
        <v>804528</v>
      </c>
      <c r="H12" s="56">
        <v>28669</v>
      </c>
      <c r="I12" s="56">
        <v>7</v>
      </c>
      <c r="J12" s="56">
        <v>2319</v>
      </c>
      <c r="K12" s="56">
        <v>694</v>
      </c>
      <c r="L12" s="56">
        <v>58405</v>
      </c>
      <c r="M12" s="56">
        <v>51985</v>
      </c>
      <c r="N12" s="57">
        <v>6420</v>
      </c>
      <c r="O12" s="22" t="s">
        <v>40</v>
      </c>
      <c r="P12" s="31"/>
    </row>
    <row r="13" spans="2:16" s="6" customFormat="1" ht="17.25" customHeight="1">
      <c r="B13" s="22" t="s">
        <v>41</v>
      </c>
      <c r="C13" s="55">
        <v>2879</v>
      </c>
      <c r="D13" s="56">
        <v>6675</v>
      </c>
      <c r="E13" s="56">
        <v>421</v>
      </c>
      <c r="F13" s="56">
        <v>708201</v>
      </c>
      <c r="G13" s="56">
        <v>684838</v>
      </c>
      <c r="H13" s="56">
        <v>23363</v>
      </c>
      <c r="I13" s="56">
        <v>7</v>
      </c>
      <c r="J13" s="56">
        <v>2213</v>
      </c>
      <c r="K13" s="56">
        <v>625</v>
      </c>
      <c r="L13" s="56">
        <v>57103</v>
      </c>
      <c r="M13" s="56">
        <v>50948</v>
      </c>
      <c r="N13" s="57">
        <v>6155</v>
      </c>
      <c r="O13" s="22" t="s">
        <v>41</v>
      </c>
      <c r="P13" s="31"/>
    </row>
    <row r="14" spans="2:16" s="6" customFormat="1" ht="17.25" customHeight="1">
      <c r="B14" s="22" t="s">
        <v>42</v>
      </c>
      <c r="C14" s="55">
        <v>14356</v>
      </c>
      <c r="D14" s="56">
        <v>37067</v>
      </c>
      <c r="E14" s="56">
        <v>1391</v>
      </c>
      <c r="F14" s="56">
        <v>6221001</v>
      </c>
      <c r="G14" s="56">
        <v>6091294</v>
      </c>
      <c r="H14" s="56">
        <v>129707</v>
      </c>
      <c r="I14" s="56">
        <v>8</v>
      </c>
      <c r="J14" s="56">
        <v>11620</v>
      </c>
      <c r="K14" s="56">
        <v>1614</v>
      </c>
      <c r="L14" s="56">
        <v>532442</v>
      </c>
      <c r="M14" s="56">
        <v>498013</v>
      </c>
      <c r="N14" s="57">
        <v>34429</v>
      </c>
      <c r="O14" s="22" t="s">
        <v>42</v>
      </c>
      <c r="P14" s="31"/>
    </row>
    <row r="15" spans="2:16" s="6" customFormat="1" ht="17.25" customHeight="1">
      <c r="B15" s="22" t="s">
        <v>43</v>
      </c>
      <c r="C15" s="55">
        <v>9038</v>
      </c>
      <c r="D15" s="56">
        <v>23245</v>
      </c>
      <c r="E15" s="56">
        <v>958</v>
      </c>
      <c r="F15" s="56">
        <v>3341585</v>
      </c>
      <c r="G15" s="56">
        <v>3260227</v>
      </c>
      <c r="H15" s="56">
        <v>81358</v>
      </c>
      <c r="I15" s="56">
        <v>8</v>
      </c>
      <c r="J15" s="56">
        <v>5294</v>
      </c>
      <c r="K15" s="56">
        <v>942</v>
      </c>
      <c r="L15" s="56">
        <v>180902</v>
      </c>
      <c r="M15" s="56">
        <v>162373</v>
      </c>
      <c r="N15" s="57">
        <v>18529</v>
      </c>
      <c r="O15" s="22" t="s">
        <v>43</v>
      </c>
      <c r="P15" s="31"/>
    </row>
    <row r="16" spans="2:16" s="6" customFormat="1" ht="17.25" customHeight="1">
      <c r="B16" s="34" t="s">
        <v>233</v>
      </c>
      <c r="C16" s="55">
        <v>4366</v>
      </c>
      <c r="D16" s="56">
        <v>10410</v>
      </c>
      <c r="E16" s="56">
        <v>571</v>
      </c>
      <c r="F16" s="56">
        <v>1187604</v>
      </c>
      <c r="G16" s="56">
        <v>1151169</v>
      </c>
      <c r="H16" s="56">
        <v>36435</v>
      </c>
      <c r="I16" s="56">
        <v>6</v>
      </c>
      <c r="J16" s="56">
        <v>2367</v>
      </c>
      <c r="K16" s="56">
        <v>493</v>
      </c>
      <c r="L16" s="56">
        <v>81836</v>
      </c>
      <c r="M16" s="56">
        <v>73551</v>
      </c>
      <c r="N16" s="57">
        <v>8285</v>
      </c>
      <c r="O16" s="22" t="s">
        <v>233</v>
      </c>
      <c r="P16" s="31"/>
    </row>
    <row r="17" spans="2:16" s="6" customFormat="1" ht="17.25" customHeight="1">
      <c r="B17" s="22" t="s">
        <v>44</v>
      </c>
      <c r="C17" s="55">
        <v>3062</v>
      </c>
      <c r="D17" s="56">
        <v>7928</v>
      </c>
      <c r="E17" s="56">
        <v>651</v>
      </c>
      <c r="F17" s="56">
        <v>835979</v>
      </c>
      <c r="G17" s="56">
        <v>808231</v>
      </c>
      <c r="H17" s="56">
        <v>27748</v>
      </c>
      <c r="I17" s="56">
        <v>7</v>
      </c>
      <c r="J17" s="56">
        <v>3661</v>
      </c>
      <c r="K17" s="56">
        <v>1308</v>
      </c>
      <c r="L17" s="56">
        <v>92273</v>
      </c>
      <c r="M17" s="56">
        <v>81733</v>
      </c>
      <c r="N17" s="57">
        <v>10540</v>
      </c>
      <c r="O17" s="22" t="s">
        <v>44</v>
      </c>
      <c r="P17" s="31"/>
    </row>
    <row r="18" spans="2:16" s="6" customFormat="1" ht="17.25" customHeight="1">
      <c r="B18" s="22" t="s">
        <v>45</v>
      </c>
      <c r="C18" s="55">
        <v>481</v>
      </c>
      <c r="D18" s="56">
        <v>899</v>
      </c>
      <c r="E18" s="56">
        <v>66</v>
      </c>
      <c r="F18" s="56">
        <v>86997</v>
      </c>
      <c r="G18" s="56">
        <v>83850</v>
      </c>
      <c r="H18" s="56">
        <v>3147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0</v>
      </c>
      <c r="O18" s="22" t="s">
        <v>45</v>
      </c>
      <c r="P18" s="31"/>
    </row>
    <row r="19" spans="2:16" s="6" customFormat="1" ht="17.25" customHeight="1">
      <c r="B19" s="22" t="s">
        <v>46</v>
      </c>
      <c r="C19" s="55">
        <v>2782</v>
      </c>
      <c r="D19" s="56">
        <v>4851</v>
      </c>
      <c r="E19" s="56">
        <v>223</v>
      </c>
      <c r="F19" s="56">
        <v>651853</v>
      </c>
      <c r="G19" s="56">
        <v>634874</v>
      </c>
      <c r="H19" s="56">
        <v>16979</v>
      </c>
      <c r="I19" s="56">
        <v>7</v>
      </c>
      <c r="J19" s="56">
        <v>2554</v>
      </c>
      <c r="K19" s="56">
        <v>436</v>
      </c>
      <c r="L19" s="56">
        <v>101503</v>
      </c>
      <c r="M19" s="56">
        <v>93452</v>
      </c>
      <c r="N19" s="57">
        <v>8051</v>
      </c>
      <c r="O19" s="22" t="s">
        <v>46</v>
      </c>
      <c r="P19" s="31"/>
    </row>
    <row r="20" spans="2:16" s="6" customFormat="1" ht="17.25" customHeight="1">
      <c r="B20" s="22" t="s">
        <v>47</v>
      </c>
      <c r="C20" s="55">
        <v>3521</v>
      </c>
      <c r="D20" s="56">
        <v>6502</v>
      </c>
      <c r="E20" s="56">
        <v>309</v>
      </c>
      <c r="F20" s="56">
        <v>828644</v>
      </c>
      <c r="G20" s="56">
        <v>805887</v>
      </c>
      <c r="H20" s="56">
        <v>22757</v>
      </c>
      <c r="I20" s="56">
        <v>6</v>
      </c>
      <c r="J20" s="56">
        <v>2353</v>
      </c>
      <c r="K20" s="56">
        <v>373</v>
      </c>
      <c r="L20" s="56">
        <v>98683</v>
      </c>
      <c r="M20" s="56">
        <v>91588</v>
      </c>
      <c r="N20" s="57">
        <v>7095</v>
      </c>
      <c r="O20" s="22" t="s">
        <v>47</v>
      </c>
      <c r="P20" s="31"/>
    </row>
    <row r="21" spans="2:16" s="6" customFormat="1" ht="17.25" customHeight="1">
      <c r="B21" s="22" t="s">
        <v>48</v>
      </c>
      <c r="C21" s="55">
        <v>4060</v>
      </c>
      <c r="D21" s="56">
        <v>8139</v>
      </c>
      <c r="E21" s="56">
        <v>399</v>
      </c>
      <c r="F21" s="56">
        <v>1062180</v>
      </c>
      <c r="G21" s="56">
        <v>1033696</v>
      </c>
      <c r="H21" s="56">
        <v>28484</v>
      </c>
      <c r="I21" s="56">
        <v>7</v>
      </c>
      <c r="J21" s="56">
        <v>2786</v>
      </c>
      <c r="K21" s="56">
        <v>576</v>
      </c>
      <c r="L21" s="56">
        <v>98097</v>
      </c>
      <c r="M21" s="56">
        <v>89603</v>
      </c>
      <c r="N21" s="57">
        <v>8494</v>
      </c>
      <c r="O21" s="22" t="s">
        <v>48</v>
      </c>
      <c r="P21" s="31"/>
    </row>
    <row r="22" spans="2:16" s="6" customFormat="1" ht="17.25" customHeight="1">
      <c r="B22" s="22" t="s">
        <v>49</v>
      </c>
      <c r="C22" s="55">
        <v>1335</v>
      </c>
      <c r="D22" s="56">
        <v>2080</v>
      </c>
      <c r="E22" s="56">
        <v>117</v>
      </c>
      <c r="F22" s="56">
        <v>219571</v>
      </c>
      <c r="G22" s="56">
        <v>212291</v>
      </c>
      <c r="H22" s="56">
        <v>7280</v>
      </c>
      <c r="I22" s="56">
        <v>2</v>
      </c>
      <c r="J22" s="56">
        <v>753</v>
      </c>
      <c r="K22" s="56">
        <v>210</v>
      </c>
      <c r="L22" s="56">
        <v>20403</v>
      </c>
      <c r="M22" s="56">
        <v>18204</v>
      </c>
      <c r="N22" s="57">
        <v>2199</v>
      </c>
      <c r="O22" s="22" t="s">
        <v>49</v>
      </c>
      <c r="P22" s="31"/>
    </row>
    <row r="23" spans="2:16" s="6" customFormat="1" ht="17.25" customHeight="1">
      <c r="B23" s="22" t="s">
        <v>50</v>
      </c>
      <c r="C23" s="55">
        <v>1316</v>
      </c>
      <c r="D23" s="56">
        <v>2317</v>
      </c>
      <c r="E23" s="56">
        <v>139</v>
      </c>
      <c r="F23" s="56">
        <v>263328</v>
      </c>
      <c r="G23" s="56">
        <v>255218</v>
      </c>
      <c r="H23" s="56">
        <v>8110</v>
      </c>
      <c r="I23" s="56">
        <v>4</v>
      </c>
      <c r="J23" s="56">
        <v>801</v>
      </c>
      <c r="K23" s="56">
        <v>137</v>
      </c>
      <c r="L23" s="56">
        <v>30152</v>
      </c>
      <c r="M23" s="56">
        <v>27348</v>
      </c>
      <c r="N23" s="57">
        <v>2804</v>
      </c>
      <c r="O23" s="22" t="s">
        <v>50</v>
      </c>
      <c r="P23" s="31"/>
    </row>
    <row r="24" spans="2:16" s="6" customFormat="1" ht="17.25" customHeight="1">
      <c r="B24" s="22" t="s">
        <v>51</v>
      </c>
      <c r="C24" s="55">
        <v>1189</v>
      </c>
      <c r="D24" s="56">
        <v>1981</v>
      </c>
      <c r="E24" s="56">
        <v>130</v>
      </c>
      <c r="F24" s="56">
        <v>224690</v>
      </c>
      <c r="G24" s="56">
        <v>217756</v>
      </c>
      <c r="H24" s="56">
        <v>6934</v>
      </c>
      <c r="I24" s="56">
        <v>5</v>
      </c>
      <c r="J24" s="56">
        <v>653</v>
      </c>
      <c r="K24" s="56">
        <v>137</v>
      </c>
      <c r="L24" s="56">
        <v>21536</v>
      </c>
      <c r="M24" s="56">
        <v>19547</v>
      </c>
      <c r="N24" s="57">
        <v>1989</v>
      </c>
      <c r="O24" s="22" t="s">
        <v>51</v>
      </c>
      <c r="P24" s="31"/>
    </row>
    <row r="25" spans="2:16" s="6" customFormat="1" ht="17.25" customHeight="1">
      <c r="B25" s="22" t="s">
        <v>52</v>
      </c>
      <c r="C25" s="55">
        <v>3938</v>
      </c>
      <c r="D25" s="56">
        <v>9404</v>
      </c>
      <c r="E25" s="56">
        <v>566</v>
      </c>
      <c r="F25" s="56">
        <v>1069209</v>
      </c>
      <c r="G25" s="56">
        <v>1036295</v>
      </c>
      <c r="H25" s="56">
        <v>32914</v>
      </c>
      <c r="I25" s="56">
        <v>8</v>
      </c>
      <c r="J25" s="56">
        <v>2687</v>
      </c>
      <c r="K25" s="56">
        <v>507</v>
      </c>
      <c r="L25" s="56">
        <v>93468</v>
      </c>
      <c r="M25" s="56">
        <v>84063</v>
      </c>
      <c r="N25" s="57">
        <v>9405</v>
      </c>
      <c r="O25" s="22" t="s">
        <v>52</v>
      </c>
      <c r="P25" s="31"/>
    </row>
    <row r="26" spans="2:16" s="6" customFormat="1" ht="17.25" customHeight="1">
      <c r="B26" s="22" t="s">
        <v>53</v>
      </c>
      <c r="C26" s="55">
        <v>157</v>
      </c>
      <c r="D26" s="56">
        <v>324</v>
      </c>
      <c r="E26" s="56">
        <v>14</v>
      </c>
      <c r="F26" s="56">
        <v>32329</v>
      </c>
      <c r="G26" s="56">
        <v>31195</v>
      </c>
      <c r="H26" s="56">
        <v>1134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7">
        <v>0</v>
      </c>
      <c r="O26" s="22" t="s">
        <v>53</v>
      </c>
      <c r="P26" s="31"/>
    </row>
    <row r="27" spans="2:16" s="6" customFormat="1" ht="17.25" customHeight="1">
      <c r="B27" s="22" t="s">
        <v>54</v>
      </c>
      <c r="C27" s="55">
        <v>182</v>
      </c>
      <c r="D27" s="56">
        <v>345</v>
      </c>
      <c r="E27" s="56">
        <v>31</v>
      </c>
      <c r="F27" s="56">
        <v>26065</v>
      </c>
      <c r="G27" s="56">
        <v>24857</v>
      </c>
      <c r="H27" s="56">
        <v>1208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7">
        <v>0</v>
      </c>
      <c r="O27" s="22" t="s">
        <v>54</v>
      </c>
      <c r="P27" s="31"/>
    </row>
    <row r="28" spans="2:16" s="6" customFormat="1" ht="17.25" customHeight="1">
      <c r="B28" s="22" t="s">
        <v>55</v>
      </c>
      <c r="C28" s="55">
        <v>1004</v>
      </c>
      <c r="D28" s="56">
        <v>1736</v>
      </c>
      <c r="E28" s="56">
        <v>123</v>
      </c>
      <c r="F28" s="56">
        <v>189362</v>
      </c>
      <c r="G28" s="56">
        <v>183289</v>
      </c>
      <c r="H28" s="56">
        <v>6073</v>
      </c>
      <c r="I28" s="56">
        <v>5</v>
      </c>
      <c r="J28" s="56">
        <v>634</v>
      </c>
      <c r="K28" s="56">
        <v>140</v>
      </c>
      <c r="L28" s="56">
        <v>18549</v>
      </c>
      <c r="M28" s="56">
        <v>16622</v>
      </c>
      <c r="N28" s="57">
        <v>1927</v>
      </c>
      <c r="O28" s="22" t="s">
        <v>55</v>
      </c>
      <c r="P28" s="31"/>
    </row>
    <row r="29" spans="2:16" s="6" customFormat="1" ht="17.25" customHeight="1">
      <c r="B29" s="22" t="s">
        <v>56</v>
      </c>
      <c r="C29" s="55">
        <v>756</v>
      </c>
      <c r="D29" s="56">
        <v>1333</v>
      </c>
      <c r="E29" s="56">
        <v>69</v>
      </c>
      <c r="F29" s="56">
        <v>157060</v>
      </c>
      <c r="G29" s="56">
        <v>152394</v>
      </c>
      <c r="H29" s="56">
        <v>4666</v>
      </c>
      <c r="I29" s="56">
        <v>5</v>
      </c>
      <c r="J29" s="56">
        <v>546</v>
      </c>
      <c r="K29" s="56">
        <v>126</v>
      </c>
      <c r="L29" s="56">
        <v>16955</v>
      </c>
      <c r="M29" s="56">
        <v>15277</v>
      </c>
      <c r="N29" s="57">
        <v>1678</v>
      </c>
      <c r="O29" s="22" t="s">
        <v>56</v>
      </c>
      <c r="P29" s="31"/>
    </row>
    <row r="30" spans="2:16" s="6" customFormat="1" ht="17.25" customHeight="1">
      <c r="B30" s="22" t="s">
        <v>57</v>
      </c>
      <c r="C30" s="55">
        <v>3360</v>
      </c>
      <c r="D30" s="56">
        <v>6219</v>
      </c>
      <c r="E30" s="56">
        <v>304</v>
      </c>
      <c r="F30" s="56">
        <v>746618</v>
      </c>
      <c r="G30" s="56">
        <v>724851</v>
      </c>
      <c r="H30" s="56">
        <v>21767</v>
      </c>
      <c r="I30" s="56">
        <v>4</v>
      </c>
      <c r="J30" s="56">
        <v>2026</v>
      </c>
      <c r="K30" s="56">
        <v>343</v>
      </c>
      <c r="L30" s="56">
        <v>79277</v>
      </c>
      <c r="M30" s="56">
        <v>72186</v>
      </c>
      <c r="N30" s="57">
        <v>7091</v>
      </c>
      <c r="O30" s="22" t="s">
        <v>57</v>
      </c>
      <c r="P30" s="31"/>
    </row>
    <row r="31" spans="2:16" s="6" customFormat="1" ht="17.25" customHeight="1">
      <c r="B31" s="22" t="s">
        <v>58</v>
      </c>
      <c r="C31" s="55">
        <v>3748</v>
      </c>
      <c r="D31" s="56">
        <v>7273</v>
      </c>
      <c r="E31" s="56">
        <v>350</v>
      </c>
      <c r="F31" s="56">
        <v>1028968</v>
      </c>
      <c r="G31" s="56">
        <v>1003512</v>
      </c>
      <c r="H31" s="56">
        <v>25456</v>
      </c>
      <c r="I31" s="56">
        <v>4</v>
      </c>
      <c r="J31" s="56">
        <v>2538</v>
      </c>
      <c r="K31" s="56">
        <v>739</v>
      </c>
      <c r="L31" s="56">
        <v>84290</v>
      </c>
      <c r="M31" s="56">
        <v>76923</v>
      </c>
      <c r="N31" s="57">
        <v>7367</v>
      </c>
      <c r="O31" s="22" t="s">
        <v>58</v>
      </c>
      <c r="P31" s="31"/>
    </row>
    <row r="32" spans="2:16" s="6" customFormat="1" ht="17.25" customHeight="1">
      <c r="B32" s="22" t="s">
        <v>59</v>
      </c>
      <c r="C32" s="55">
        <v>4493</v>
      </c>
      <c r="D32" s="56">
        <v>10277</v>
      </c>
      <c r="E32" s="56">
        <v>507</v>
      </c>
      <c r="F32" s="56">
        <v>1572129</v>
      </c>
      <c r="G32" s="56">
        <v>1536159</v>
      </c>
      <c r="H32" s="56">
        <v>35970</v>
      </c>
      <c r="I32" s="56">
        <v>6</v>
      </c>
      <c r="J32" s="56">
        <v>2228</v>
      </c>
      <c r="K32" s="56">
        <v>380</v>
      </c>
      <c r="L32" s="56">
        <v>80444</v>
      </c>
      <c r="M32" s="56">
        <v>72646</v>
      </c>
      <c r="N32" s="57">
        <v>7798</v>
      </c>
      <c r="O32" s="22" t="s">
        <v>59</v>
      </c>
      <c r="P32" s="31"/>
    </row>
    <row r="33" spans="2:16" s="6" customFormat="1" ht="17.25" customHeight="1">
      <c r="B33" s="22" t="s">
        <v>60</v>
      </c>
      <c r="C33" s="55">
        <v>2681</v>
      </c>
      <c r="D33" s="56">
        <v>4741</v>
      </c>
      <c r="E33" s="56">
        <v>212</v>
      </c>
      <c r="F33" s="56">
        <v>696475</v>
      </c>
      <c r="G33" s="56">
        <v>679881</v>
      </c>
      <c r="H33" s="56">
        <v>16594</v>
      </c>
      <c r="I33" s="56">
        <v>5</v>
      </c>
      <c r="J33" s="56">
        <v>2044</v>
      </c>
      <c r="K33" s="56">
        <v>287</v>
      </c>
      <c r="L33" s="56">
        <v>92380</v>
      </c>
      <c r="M33" s="56">
        <v>85226</v>
      </c>
      <c r="N33" s="57">
        <v>7154</v>
      </c>
      <c r="O33" s="22" t="s">
        <v>60</v>
      </c>
      <c r="P33" s="31"/>
    </row>
    <row r="34" spans="2:16" s="6" customFormat="1" ht="17.25" customHeight="1">
      <c r="B34" s="22" t="s">
        <v>61</v>
      </c>
      <c r="C34" s="55">
        <v>819</v>
      </c>
      <c r="D34" s="56">
        <v>1759</v>
      </c>
      <c r="E34" s="56">
        <v>158</v>
      </c>
      <c r="F34" s="56">
        <v>170164</v>
      </c>
      <c r="G34" s="56">
        <v>164007</v>
      </c>
      <c r="H34" s="56">
        <v>6157</v>
      </c>
      <c r="I34" s="56">
        <v>6</v>
      </c>
      <c r="J34" s="56">
        <v>712</v>
      </c>
      <c r="K34" s="56">
        <v>198</v>
      </c>
      <c r="L34" s="56">
        <v>19059</v>
      </c>
      <c r="M34" s="56">
        <v>16940</v>
      </c>
      <c r="N34" s="57">
        <v>2119</v>
      </c>
      <c r="O34" s="22" t="s">
        <v>61</v>
      </c>
      <c r="P34" s="31"/>
    </row>
    <row r="35" spans="2:16" s="6" customFormat="1" ht="17.25" customHeight="1">
      <c r="B35" s="22" t="s">
        <v>62</v>
      </c>
      <c r="C35" s="55">
        <v>1838</v>
      </c>
      <c r="D35" s="56">
        <v>5025</v>
      </c>
      <c r="E35" s="56">
        <v>324</v>
      </c>
      <c r="F35" s="56">
        <v>533700</v>
      </c>
      <c r="G35" s="56">
        <v>516136</v>
      </c>
      <c r="H35" s="56">
        <v>17564</v>
      </c>
      <c r="I35" s="56">
        <v>5</v>
      </c>
      <c r="J35" s="56">
        <v>1273</v>
      </c>
      <c r="K35" s="56">
        <v>348</v>
      </c>
      <c r="L35" s="56">
        <v>29028</v>
      </c>
      <c r="M35" s="56">
        <v>25441</v>
      </c>
      <c r="N35" s="57">
        <v>3587</v>
      </c>
      <c r="O35" s="22" t="s">
        <v>62</v>
      </c>
      <c r="P35" s="31"/>
    </row>
    <row r="36" spans="2:16" s="6" customFormat="1" ht="17.25" customHeight="1">
      <c r="B36" s="22" t="s">
        <v>63</v>
      </c>
      <c r="C36" s="55">
        <v>686</v>
      </c>
      <c r="D36" s="56">
        <v>1392</v>
      </c>
      <c r="E36" s="56">
        <v>113</v>
      </c>
      <c r="F36" s="56">
        <v>147405</v>
      </c>
      <c r="G36" s="56">
        <v>142533</v>
      </c>
      <c r="H36" s="56">
        <v>4872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63</v>
      </c>
      <c r="P36" s="31"/>
    </row>
    <row r="37" spans="2:16" s="6" customFormat="1" ht="17.25" customHeight="1">
      <c r="B37" s="22" t="s">
        <v>64</v>
      </c>
      <c r="C37" s="55">
        <v>84</v>
      </c>
      <c r="D37" s="56">
        <v>163</v>
      </c>
      <c r="E37" s="56">
        <v>8</v>
      </c>
      <c r="F37" s="56">
        <v>15265</v>
      </c>
      <c r="G37" s="56">
        <v>14694</v>
      </c>
      <c r="H37" s="56">
        <v>571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22" t="s">
        <v>64</v>
      </c>
      <c r="P37" s="31"/>
    </row>
    <row r="38" spans="2:16" s="6" customFormat="1" ht="17.25" customHeight="1">
      <c r="B38" s="22" t="s">
        <v>65</v>
      </c>
      <c r="C38" s="55">
        <v>95</v>
      </c>
      <c r="D38" s="56">
        <v>272</v>
      </c>
      <c r="E38" s="56">
        <v>21</v>
      </c>
      <c r="F38" s="56">
        <v>25738</v>
      </c>
      <c r="G38" s="56">
        <v>24786</v>
      </c>
      <c r="H38" s="56">
        <v>952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65</v>
      </c>
      <c r="P38" s="31"/>
    </row>
    <row r="39" spans="2:16" s="6" customFormat="1" ht="17.25" customHeight="1">
      <c r="B39" s="22" t="s">
        <v>66</v>
      </c>
      <c r="C39" s="55">
        <v>40</v>
      </c>
      <c r="D39" s="56">
        <v>99</v>
      </c>
      <c r="E39" s="56">
        <v>1</v>
      </c>
      <c r="F39" s="56">
        <v>12499</v>
      </c>
      <c r="G39" s="56">
        <v>12152</v>
      </c>
      <c r="H39" s="56">
        <v>347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7">
        <v>0</v>
      </c>
      <c r="O39" s="22" t="s">
        <v>66</v>
      </c>
      <c r="P39" s="31"/>
    </row>
    <row r="40" spans="2:16" s="6" customFormat="1" ht="17.25" customHeight="1">
      <c r="B40" s="22" t="s">
        <v>67</v>
      </c>
      <c r="C40" s="55">
        <v>137</v>
      </c>
      <c r="D40" s="56">
        <v>797</v>
      </c>
      <c r="E40" s="56">
        <v>53</v>
      </c>
      <c r="F40" s="56">
        <v>99113</v>
      </c>
      <c r="G40" s="56">
        <v>96324</v>
      </c>
      <c r="H40" s="56">
        <v>2789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67</v>
      </c>
      <c r="P40" s="31"/>
    </row>
    <row r="41" spans="2:16" s="6" customFormat="1" ht="17.25" customHeight="1">
      <c r="B41" s="22" t="s">
        <v>68</v>
      </c>
      <c r="C41" s="55">
        <v>55</v>
      </c>
      <c r="D41" s="56">
        <v>195</v>
      </c>
      <c r="E41" s="56">
        <v>6</v>
      </c>
      <c r="F41" s="56">
        <v>19797</v>
      </c>
      <c r="G41" s="56">
        <v>19114</v>
      </c>
      <c r="H41" s="56">
        <v>683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22" t="s">
        <v>68</v>
      </c>
      <c r="P41" s="31"/>
    </row>
    <row r="42" spans="2:16" s="6" customFormat="1" ht="17.25" customHeight="1">
      <c r="B42" s="22" t="s">
        <v>69</v>
      </c>
      <c r="C42" s="55">
        <v>51</v>
      </c>
      <c r="D42" s="56">
        <v>145</v>
      </c>
      <c r="E42" s="56">
        <v>6</v>
      </c>
      <c r="F42" s="56">
        <v>17615</v>
      </c>
      <c r="G42" s="56">
        <v>17107</v>
      </c>
      <c r="H42" s="56">
        <v>508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22" t="s">
        <v>69</v>
      </c>
      <c r="P42" s="31"/>
    </row>
    <row r="43" spans="2:16" s="6" customFormat="1" ht="17.25" customHeight="1">
      <c r="B43" s="22" t="s">
        <v>70</v>
      </c>
      <c r="C43" s="55">
        <v>120</v>
      </c>
      <c r="D43" s="56">
        <v>269</v>
      </c>
      <c r="E43" s="56">
        <v>19</v>
      </c>
      <c r="F43" s="56">
        <v>23076</v>
      </c>
      <c r="G43" s="56">
        <v>22134</v>
      </c>
      <c r="H43" s="56">
        <v>942</v>
      </c>
      <c r="I43" s="56">
        <v>2</v>
      </c>
      <c r="J43" s="56">
        <v>150</v>
      </c>
      <c r="K43" s="56">
        <v>40</v>
      </c>
      <c r="L43" s="56">
        <v>3678</v>
      </c>
      <c r="M43" s="56">
        <v>3153</v>
      </c>
      <c r="N43" s="57">
        <v>525</v>
      </c>
      <c r="O43" s="22" t="s">
        <v>70</v>
      </c>
      <c r="P43" s="31"/>
    </row>
    <row r="44" spans="2:16" s="6" customFormat="1" ht="17.25" customHeight="1" thickBot="1">
      <c r="B44" s="23" t="s">
        <v>71</v>
      </c>
      <c r="C44" s="58">
        <v>196</v>
      </c>
      <c r="D44" s="59">
        <v>330</v>
      </c>
      <c r="E44" s="59">
        <v>26</v>
      </c>
      <c r="F44" s="59">
        <v>27923</v>
      </c>
      <c r="G44" s="59">
        <v>26768</v>
      </c>
      <c r="H44" s="59">
        <v>1155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60">
        <v>0</v>
      </c>
      <c r="O44" s="23" t="s">
        <v>71</v>
      </c>
      <c r="P44" s="31"/>
    </row>
    <row r="45" spans="2:16" s="6" customFormat="1" ht="17.25" customHeight="1" thickBot="1">
      <c r="B45" s="109" t="s">
        <v>101</v>
      </c>
      <c r="C45" s="110">
        <v>96421</v>
      </c>
      <c r="D45" s="111">
        <v>310574</v>
      </c>
      <c r="E45" s="111">
        <v>14212</v>
      </c>
      <c r="F45" s="111">
        <v>42269423</v>
      </c>
      <c r="G45" s="111">
        <v>41186714</v>
      </c>
      <c r="H45" s="111">
        <v>1082709</v>
      </c>
      <c r="I45" s="111">
        <v>88</v>
      </c>
      <c r="J45" s="111">
        <v>90787</v>
      </c>
      <c r="K45" s="111">
        <v>17401</v>
      </c>
      <c r="L45" s="111">
        <v>3294832</v>
      </c>
      <c r="M45" s="111">
        <v>3024259</v>
      </c>
      <c r="N45" s="113">
        <v>270573</v>
      </c>
      <c r="O45" s="109" t="s">
        <v>101</v>
      </c>
      <c r="P45" s="31"/>
    </row>
    <row r="46" spans="2:16" s="6" customFormat="1" ht="17.25" customHeight="1" thickBot="1">
      <c r="B46" s="114" t="s">
        <v>102</v>
      </c>
      <c r="C46" s="110">
        <v>39124</v>
      </c>
      <c r="D46" s="111">
        <v>78867</v>
      </c>
      <c r="E46" s="111">
        <v>4294</v>
      </c>
      <c r="F46" s="111">
        <v>9947773</v>
      </c>
      <c r="G46" s="111">
        <v>9671760</v>
      </c>
      <c r="H46" s="111">
        <v>276013</v>
      </c>
      <c r="I46" s="111">
        <v>81</v>
      </c>
      <c r="J46" s="111">
        <v>24738</v>
      </c>
      <c r="K46" s="111">
        <v>4977</v>
      </c>
      <c r="L46" s="111">
        <v>887502</v>
      </c>
      <c r="M46" s="111">
        <v>808219</v>
      </c>
      <c r="N46" s="113">
        <v>79283</v>
      </c>
      <c r="O46" s="114" t="s">
        <v>102</v>
      </c>
      <c r="P46" s="31"/>
    </row>
    <row r="47" spans="2:16" s="6" customFormat="1" ht="17.25" customHeight="1" thickBot="1">
      <c r="B47" s="114" t="s">
        <v>0</v>
      </c>
      <c r="C47" s="110">
        <v>135545</v>
      </c>
      <c r="D47" s="111">
        <v>389441</v>
      </c>
      <c r="E47" s="111">
        <v>18506</v>
      </c>
      <c r="F47" s="111">
        <v>52217196</v>
      </c>
      <c r="G47" s="111">
        <v>50858474</v>
      </c>
      <c r="H47" s="111">
        <v>1358722</v>
      </c>
      <c r="I47" s="111">
        <v>169</v>
      </c>
      <c r="J47" s="111">
        <v>115525</v>
      </c>
      <c r="K47" s="111">
        <v>22378</v>
      </c>
      <c r="L47" s="111">
        <v>4182334</v>
      </c>
      <c r="M47" s="111">
        <v>3832478</v>
      </c>
      <c r="N47" s="113">
        <v>349856</v>
      </c>
      <c r="O47" s="114" t="s">
        <v>0</v>
      </c>
      <c r="P47" s="31"/>
    </row>
    <row r="48" spans="2:16" ht="17.25" customHeight="1">
      <c r="O48" s="5" t="s">
        <v>239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view="pageBreakPreview" zoomScale="80" zoomScaleNormal="75" zoomScaleSheetLayoutView="80" workbookViewId="0">
      <pane xSplit="2" ySplit="5" topLeftCell="C6" activePane="bottomRight" state="frozen"/>
      <selection activeCell="I31" sqref="I31"/>
      <selection pane="topRight" activeCell="I31" sqref="I31"/>
      <selection pane="bottomLeft" activeCell="I31" sqref="I31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11" width="13.125" style="1" customWidth="1"/>
    <col min="12" max="12" width="11.625" style="2" customWidth="1"/>
    <col min="13" max="13" width="2.75" style="1" customWidth="1"/>
    <col min="14" max="16384" width="9" style="1"/>
  </cols>
  <sheetData>
    <row r="1" spans="2:13" s="13" customFormat="1" ht="17.25" customHeight="1">
      <c r="B1" s="17" t="s">
        <v>243</v>
      </c>
      <c r="C1" s="30"/>
      <c r="D1" s="12"/>
      <c r="E1" s="12"/>
      <c r="F1" s="12"/>
      <c r="G1" s="12"/>
      <c r="H1" s="30"/>
      <c r="I1" s="12"/>
      <c r="J1" s="12"/>
      <c r="L1" s="32"/>
    </row>
    <row r="2" spans="2:13" s="13" customFormat="1" ht="17.25" customHeight="1" thickBot="1">
      <c r="B2" s="32"/>
      <c r="K2" s="15"/>
      <c r="L2" s="8" t="s">
        <v>21</v>
      </c>
    </row>
    <row r="3" spans="2:13" s="24" customFormat="1" ht="17.25" customHeight="1">
      <c r="B3" s="218" t="s">
        <v>17</v>
      </c>
      <c r="C3" s="240" t="s">
        <v>190</v>
      </c>
      <c r="D3" s="243" t="s">
        <v>191</v>
      </c>
      <c r="E3" s="243"/>
      <c r="F3" s="243"/>
      <c r="G3" s="243"/>
      <c r="H3" s="246" t="s">
        <v>196</v>
      </c>
      <c r="I3" s="246"/>
      <c r="J3" s="246"/>
      <c r="K3" s="247"/>
      <c r="L3" s="228" t="s">
        <v>17</v>
      </c>
    </row>
    <row r="4" spans="2:13" s="24" customFormat="1" ht="17.25" customHeight="1">
      <c r="B4" s="235"/>
      <c r="C4" s="241"/>
      <c r="D4" s="199" t="s">
        <v>192</v>
      </c>
      <c r="E4" s="199"/>
      <c r="F4" s="140" t="s">
        <v>195</v>
      </c>
      <c r="G4" s="196" t="s">
        <v>165</v>
      </c>
      <c r="H4" s="248" t="s">
        <v>197</v>
      </c>
      <c r="I4" s="249"/>
      <c r="J4" s="140" t="s">
        <v>198</v>
      </c>
      <c r="K4" s="244" t="s">
        <v>199</v>
      </c>
      <c r="L4" s="229"/>
    </row>
    <row r="5" spans="2:13" s="51" customFormat="1" ht="23.25" customHeight="1" thickBot="1">
      <c r="B5" s="236"/>
      <c r="C5" s="242"/>
      <c r="D5" s="107" t="s">
        <v>193</v>
      </c>
      <c r="E5" s="101" t="s">
        <v>194</v>
      </c>
      <c r="F5" s="234"/>
      <c r="G5" s="234"/>
      <c r="H5" s="107" t="s">
        <v>193</v>
      </c>
      <c r="I5" s="101" t="s">
        <v>194</v>
      </c>
      <c r="J5" s="234"/>
      <c r="K5" s="245"/>
      <c r="L5" s="230"/>
    </row>
    <row r="6" spans="2:13" s="6" customFormat="1" ht="17.25" customHeight="1">
      <c r="B6" s="21" t="s">
        <v>34</v>
      </c>
      <c r="C6" s="52">
        <v>9006</v>
      </c>
      <c r="D6" s="53">
        <v>1725</v>
      </c>
      <c r="E6" s="53">
        <v>513</v>
      </c>
      <c r="F6" s="53">
        <v>5118514</v>
      </c>
      <c r="G6" s="53">
        <v>1990</v>
      </c>
      <c r="H6" s="53">
        <v>248</v>
      </c>
      <c r="I6" s="53">
        <v>46</v>
      </c>
      <c r="J6" s="53">
        <v>210120</v>
      </c>
      <c r="K6" s="54">
        <v>283</v>
      </c>
      <c r="L6" s="21" t="s">
        <v>34</v>
      </c>
      <c r="M6" s="31"/>
    </row>
    <row r="7" spans="2:13" s="6" customFormat="1" ht="17.25" customHeight="1">
      <c r="B7" s="22" t="s">
        <v>35</v>
      </c>
      <c r="C7" s="55">
        <v>1152</v>
      </c>
      <c r="D7" s="56">
        <v>262</v>
      </c>
      <c r="E7" s="56">
        <v>113</v>
      </c>
      <c r="F7" s="56">
        <v>752935</v>
      </c>
      <c r="G7" s="56">
        <v>306</v>
      </c>
      <c r="H7" s="56">
        <v>86</v>
      </c>
      <c r="I7" s="56">
        <v>13</v>
      </c>
      <c r="J7" s="56">
        <v>72555</v>
      </c>
      <c r="K7" s="57">
        <v>93</v>
      </c>
      <c r="L7" s="22" t="s">
        <v>35</v>
      </c>
      <c r="M7" s="31"/>
    </row>
    <row r="8" spans="2:13" s="6" customFormat="1" ht="17.25" customHeight="1">
      <c r="B8" s="22" t="s">
        <v>36</v>
      </c>
      <c r="C8" s="55">
        <v>357</v>
      </c>
      <c r="D8" s="56">
        <v>289</v>
      </c>
      <c r="E8" s="56">
        <v>100</v>
      </c>
      <c r="F8" s="56">
        <v>813187</v>
      </c>
      <c r="G8" s="56">
        <v>337</v>
      </c>
      <c r="H8" s="56">
        <v>83</v>
      </c>
      <c r="I8" s="56">
        <v>20</v>
      </c>
      <c r="J8" s="56">
        <v>77457</v>
      </c>
      <c r="K8" s="57">
        <v>94</v>
      </c>
      <c r="L8" s="22" t="s">
        <v>36</v>
      </c>
      <c r="M8" s="31"/>
    </row>
    <row r="9" spans="2:13" s="6" customFormat="1" ht="17.25" customHeight="1">
      <c r="B9" s="22" t="s">
        <v>37</v>
      </c>
      <c r="C9" s="55">
        <v>1223</v>
      </c>
      <c r="D9" s="56">
        <v>282</v>
      </c>
      <c r="E9" s="56">
        <v>144</v>
      </c>
      <c r="F9" s="56">
        <v>803271</v>
      </c>
      <c r="G9" s="56">
        <v>349</v>
      </c>
      <c r="H9" s="56">
        <v>73</v>
      </c>
      <c r="I9" s="56">
        <v>19</v>
      </c>
      <c r="J9" s="56">
        <v>69226</v>
      </c>
      <c r="K9" s="57">
        <v>82</v>
      </c>
      <c r="L9" s="22" t="s">
        <v>37</v>
      </c>
      <c r="M9" s="31"/>
    </row>
    <row r="10" spans="2:13" s="6" customFormat="1" ht="17.25" customHeight="1">
      <c r="B10" s="22" t="s">
        <v>38</v>
      </c>
      <c r="C10" s="55">
        <v>2662</v>
      </c>
      <c r="D10" s="56">
        <v>531</v>
      </c>
      <c r="E10" s="56">
        <v>198</v>
      </c>
      <c r="F10" s="56">
        <v>1500067</v>
      </c>
      <c r="G10" s="56">
        <v>611</v>
      </c>
      <c r="H10" s="56">
        <v>109</v>
      </c>
      <c r="I10" s="56">
        <v>27</v>
      </c>
      <c r="J10" s="56">
        <v>100728</v>
      </c>
      <c r="K10" s="57">
        <v>124</v>
      </c>
      <c r="L10" s="22" t="s">
        <v>38</v>
      </c>
      <c r="M10" s="31"/>
    </row>
    <row r="11" spans="2:13" s="6" customFormat="1" ht="17.25" customHeight="1">
      <c r="B11" s="22" t="s">
        <v>39</v>
      </c>
      <c r="C11" s="55">
        <v>1240</v>
      </c>
      <c r="D11" s="56">
        <v>275</v>
      </c>
      <c r="E11" s="56">
        <v>125</v>
      </c>
      <c r="F11" s="56">
        <v>891804</v>
      </c>
      <c r="G11" s="56">
        <v>330</v>
      </c>
      <c r="H11" s="56">
        <v>44</v>
      </c>
      <c r="I11" s="56">
        <v>14</v>
      </c>
      <c r="J11" s="56">
        <v>39464</v>
      </c>
      <c r="K11" s="57">
        <v>56</v>
      </c>
      <c r="L11" s="22" t="s">
        <v>39</v>
      </c>
      <c r="M11" s="31"/>
    </row>
    <row r="12" spans="2:13" s="6" customFormat="1" ht="17.25" customHeight="1">
      <c r="B12" s="22" t="s">
        <v>40</v>
      </c>
      <c r="C12" s="55">
        <v>851</v>
      </c>
      <c r="D12" s="56">
        <v>331</v>
      </c>
      <c r="E12" s="56">
        <v>323</v>
      </c>
      <c r="F12" s="56">
        <v>1055189</v>
      </c>
      <c r="G12" s="56">
        <v>427</v>
      </c>
      <c r="H12" s="56">
        <v>60</v>
      </c>
      <c r="I12" s="56">
        <v>28</v>
      </c>
      <c r="J12" s="56">
        <v>61239</v>
      </c>
      <c r="K12" s="57">
        <v>70</v>
      </c>
      <c r="L12" s="22" t="s">
        <v>40</v>
      </c>
      <c r="M12" s="31"/>
    </row>
    <row r="13" spans="2:13" s="6" customFormat="1" ht="17.25" customHeight="1">
      <c r="B13" s="22" t="s">
        <v>41</v>
      </c>
      <c r="C13" s="55">
        <v>413</v>
      </c>
      <c r="D13" s="56">
        <v>95</v>
      </c>
      <c r="E13" s="56">
        <v>46</v>
      </c>
      <c r="F13" s="56">
        <v>292703</v>
      </c>
      <c r="G13" s="56">
        <v>117</v>
      </c>
      <c r="H13" s="56">
        <v>31</v>
      </c>
      <c r="I13" s="56">
        <v>5</v>
      </c>
      <c r="J13" s="56">
        <v>27221</v>
      </c>
      <c r="K13" s="57">
        <v>34</v>
      </c>
      <c r="L13" s="22" t="s">
        <v>41</v>
      </c>
      <c r="M13" s="31"/>
    </row>
    <row r="14" spans="2:13" s="6" customFormat="1" ht="17.25" customHeight="1">
      <c r="B14" s="22" t="s">
        <v>42</v>
      </c>
      <c r="C14" s="55">
        <v>3147</v>
      </c>
      <c r="D14" s="56">
        <v>525</v>
      </c>
      <c r="E14" s="56">
        <v>135</v>
      </c>
      <c r="F14" s="56">
        <v>1621011</v>
      </c>
      <c r="G14" s="56">
        <v>604</v>
      </c>
      <c r="H14" s="56">
        <v>62</v>
      </c>
      <c r="I14" s="56">
        <v>13</v>
      </c>
      <c r="J14" s="56">
        <v>53439</v>
      </c>
      <c r="K14" s="57">
        <v>69</v>
      </c>
      <c r="L14" s="22" t="s">
        <v>42</v>
      </c>
      <c r="M14" s="31"/>
    </row>
    <row r="15" spans="2:13" s="6" customFormat="1" ht="17.25" customHeight="1">
      <c r="B15" s="22" t="s">
        <v>43</v>
      </c>
      <c r="C15" s="55">
        <v>1642</v>
      </c>
      <c r="D15" s="56">
        <v>348</v>
      </c>
      <c r="E15" s="56">
        <v>114</v>
      </c>
      <c r="F15" s="56">
        <v>1181069</v>
      </c>
      <c r="G15" s="56">
        <v>396</v>
      </c>
      <c r="H15" s="56">
        <v>66</v>
      </c>
      <c r="I15" s="56">
        <v>12</v>
      </c>
      <c r="J15" s="56">
        <v>60773</v>
      </c>
      <c r="K15" s="57">
        <v>75</v>
      </c>
      <c r="L15" s="22" t="s">
        <v>43</v>
      </c>
      <c r="M15" s="31"/>
    </row>
    <row r="16" spans="2:13" s="6" customFormat="1" ht="17.25" customHeight="1">
      <c r="B16" s="34" t="s">
        <v>233</v>
      </c>
      <c r="C16" s="55">
        <v>737</v>
      </c>
      <c r="D16" s="56">
        <v>168</v>
      </c>
      <c r="E16" s="56">
        <v>81</v>
      </c>
      <c r="F16" s="56">
        <v>454504</v>
      </c>
      <c r="G16" s="56">
        <v>199</v>
      </c>
      <c r="H16" s="56">
        <v>51</v>
      </c>
      <c r="I16" s="56">
        <v>8</v>
      </c>
      <c r="J16" s="56">
        <v>43205</v>
      </c>
      <c r="K16" s="57">
        <v>55</v>
      </c>
      <c r="L16" s="22" t="s">
        <v>233</v>
      </c>
      <c r="M16" s="31"/>
    </row>
    <row r="17" spans="2:13" s="6" customFormat="1" ht="17.25" customHeight="1">
      <c r="B17" s="22" t="s">
        <v>44</v>
      </c>
      <c r="C17" s="55">
        <v>604</v>
      </c>
      <c r="D17" s="56">
        <v>154</v>
      </c>
      <c r="E17" s="56">
        <v>65</v>
      </c>
      <c r="F17" s="56">
        <v>398834</v>
      </c>
      <c r="G17" s="56">
        <v>177</v>
      </c>
      <c r="H17" s="56">
        <v>22</v>
      </c>
      <c r="I17" s="56">
        <v>14</v>
      </c>
      <c r="J17" s="56">
        <v>25162</v>
      </c>
      <c r="K17" s="57">
        <v>30</v>
      </c>
      <c r="L17" s="22" t="s">
        <v>44</v>
      </c>
      <c r="M17" s="31"/>
    </row>
    <row r="18" spans="2:13" s="6" customFormat="1" ht="17.25" customHeight="1">
      <c r="B18" s="22" t="s">
        <v>45</v>
      </c>
      <c r="C18" s="55">
        <v>58</v>
      </c>
      <c r="D18" s="56">
        <v>23</v>
      </c>
      <c r="E18" s="56">
        <v>17</v>
      </c>
      <c r="F18" s="56">
        <v>84711</v>
      </c>
      <c r="G18" s="56">
        <v>28</v>
      </c>
      <c r="H18" s="56">
        <v>5</v>
      </c>
      <c r="I18" s="56">
        <v>0</v>
      </c>
      <c r="J18" s="56">
        <v>3463</v>
      </c>
      <c r="K18" s="57">
        <v>5</v>
      </c>
      <c r="L18" s="22" t="s">
        <v>45</v>
      </c>
      <c r="M18" s="31"/>
    </row>
    <row r="19" spans="2:13" s="6" customFormat="1" ht="17.25" customHeight="1">
      <c r="B19" s="22" t="s">
        <v>46</v>
      </c>
      <c r="C19" s="55">
        <v>407</v>
      </c>
      <c r="D19" s="56">
        <v>100</v>
      </c>
      <c r="E19" s="56">
        <v>69</v>
      </c>
      <c r="F19" s="56">
        <v>327690</v>
      </c>
      <c r="G19" s="56">
        <v>122</v>
      </c>
      <c r="H19" s="56">
        <v>24</v>
      </c>
      <c r="I19" s="56">
        <v>9</v>
      </c>
      <c r="J19" s="56">
        <v>24014</v>
      </c>
      <c r="K19" s="57">
        <v>29</v>
      </c>
      <c r="L19" s="22" t="s">
        <v>46</v>
      </c>
      <c r="M19" s="31"/>
    </row>
    <row r="20" spans="2:13" s="6" customFormat="1" ht="17.25" customHeight="1">
      <c r="B20" s="22" t="s">
        <v>47</v>
      </c>
      <c r="C20" s="55">
        <v>354</v>
      </c>
      <c r="D20" s="56">
        <v>84</v>
      </c>
      <c r="E20" s="56">
        <v>20</v>
      </c>
      <c r="F20" s="56">
        <v>170421</v>
      </c>
      <c r="G20" s="56">
        <v>94</v>
      </c>
      <c r="H20" s="56">
        <v>16</v>
      </c>
      <c r="I20" s="56">
        <v>4</v>
      </c>
      <c r="J20" s="56">
        <v>14760</v>
      </c>
      <c r="K20" s="57">
        <v>19</v>
      </c>
      <c r="L20" s="22" t="s">
        <v>47</v>
      </c>
      <c r="M20" s="31"/>
    </row>
    <row r="21" spans="2:13" s="6" customFormat="1" ht="17.25" customHeight="1">
      <c r="B21" s="22" t="s">
        <v>48</v>
      </c>
      <c r="C21" s="55">
        <v>523</v>
      </c>
      <c r="D21" s="56">
        <v>103</v>
      </c>
      <c r="E21" s="56">
        <v>33</v>
      </c>
      <c r="F21" s="56">
        <v>241264</v>
      </c>
      <c r="G21" s="56">
        <v>120</v>
      </c>
      <c r="H21" s="56">
        <v>24</v>
      </c>
      <c r="I21" s="56">
        <v>3</v>
      </c>
      <c r="J21" s="56">
        <v>20539</v>
      </c>
      <c r="K21" s="57">
        <v>27</v>
      </c>
      <c r="L21" s="22" t="s">
        <v>48</v>
      </c>
      <c r="M21" s="31"/>
    </row>
    <row r="22" spans="2:13" s="6" customFormat="1" ht="17.25" customHeight="1">
      <c r="B22" s="22" t="s">
        <v>49</v>
      </c>
      <c r="C22" s="55">
        <v>79</v>
      </c>
      <c r="D22" s="56">
        <v>12</v>
      </c>
      <c r="E22" s="56">
        <v>4</v>
      </c>
      <c r="F22" s="56">
        <v>35670</v>
      </c>
      <c r="G22" s="56">
        <v>14</v>
      </c>
      <c r="H22" s="56">
        <v>3</v>
      </c>
      <c r="I22" s="56">
        <v>3</v>
      </c>
      <c r="J22" s="56">
        <v>4080</v>
      </c>
      <c r="K22" s="57">
        <v>6</v>
      </c>
      <c r="L22" s="22" t="s">
        <v>49</v>
      </c>
      <c r="M22" s="31"/>
    </row>
    <row r="23" spans="2:13" s="6" customFormat="1" ht="17.25" customHeight="1">
      <c r="B23" s="22" t="s">
        <v>50</v>
      </c>
      <c r="C23" s="55">
        <v>153</v>
      </c>
      <c r="D23" s="56">
        <v>46</v>
      </c>
      <c r="E23" s="56">
        <v>19</v>
      </c>
      <c r="F23" s="56">
        <v>185197</v>
      </c>
      <c r="G23" s="56">
        <v>53</v>
      </c>
      <c r="H23" s="56">
        <v>10</v>
      </c>
      <c r="I23" s="56">
        <v>3</v>
      </c>
      <c r="J23" s="56">
        <v>9894</v>
      </c>
      <c r="K23" s="57">
        <v>13</v>
      </c>
      <c r="L23" s="22" t="s">
        <v>50</v>
      </c>
      <c r="M23" s="31"/>
    </row>
    <row r="24" spans="2:13" s="6" customFormat="1" ht="17.25" customHeight="1">
      <c r="B24" s="22" t="s">
        <v>51</v>
      </c>
      <c r="C24" s="55">
        <v>104</v>
      </c>
      <c r="D24" s="56">
        <v>26</v>
      </c>
      <c r="E24" s="56">
        <v>9</v>
      </c>
      <c r="F24" s="56">
        <v>85214</v>
      </c>
      <c r="G24" s="56">
        <v>29</v>
      </c>
      <c r="H24" s="56">
        <v>12</v>
      </c>
      <c r="I24" s="56">
        <v>3</v>
      </c>
      <c r="J24" s="56">
        <v>11820</v>
      </c>
      <c r="K24" s="57">
        <v>14</v>
      </c>
      <c r="L24" s="22" t="s">
        <v>51</v>
      </c>
      <c r="M24" s="31"/>
    </row>
    <row r="25" spans="2:13" s="6" customFormat="1" ht="17.25" customHeight="1">
      <c r="B25" s="22" t="s">
        <v>52</v>
      </c>
      <c r="C25" s="55">
        <v>653</v>
      </c>
      <c r="D25" s="56">
        <v>156</v>
      </c>
      <c r="E25" s="56">
        <v>84</v>
      </c>
      <c r="F25" s="56">
        <v>455510</v>
      </c>
      <c r="G25" s="56">
        <v>187</v>
      </c>
      <c r="H25" s="56">
        <v>31</v>
      </c>
      <c r="I25" s="56">
        <v>7</v>
      </c>
      <c r="J25" s="56">
        <v>26169</v>
      </c>
      <c r="K25" s="57">
        <v>35</v>
      </c>
      <c r="L25" s="22" t="s">
        <v>52</v>
      </c>
      <c r="M25" s="31"/>
    </row>
    <row r="26" spans="2:13" s="6" customFormat="1" ht="17.25" customHeight="1">
      <c r="B26" s="22" t="s">
        <v>53</v>
      </c>
      <c r="C26" s="55">
        <v>43</v>
      </c>
      <c r="D26" s="56">
        <v>12</v>
      </c>
      <c r="E26" s="56">
        <v>6</v>
      </c>
      <c r="F26" s="56">
        <v>20630</v>
      </c>
      <c r="G26" s="56">
        <v>13</v>
      </c>
      <c r="H26" s="56">
        <v>1</v>
      </c>
      <c r="I26" s="56">
        <v>0</v>
      </c>
      <c r="J26" s="56">
        <v>567</v>
      </c>
      <c r="K26" s="57">
        <v>1</v>
      </c>
      <c r="L26" s="22" t="s">
        <v>53</v>
      </c>
      <c r="M26" s="31"/>
    </row>
    <row r="27" spans="2:13" s="6" customFormat="1" ht="17.25" customHeight="1">
      <c r="B27" s="22" t="s">
        <v>54</v>
      </c>
      <c r="C27" s="55">
        <v>26</v>
      </c>
      <c r="D27" s="56">
        <v>14</v>
      </c>
      <c r="E27" s="56">
        <v>5</v>
      </c>
      <c r="F27" s="56">
        <v>25060</v>
      </c>
      <c r="G27" s="56">
        <v>16</v>
      </c>
      <c r="H27" s="56">
        <v>1</v>
      </c>
      <c r="I27" s="56">
        <v>3</v>
      </c>
      <c r="J27" s="56">
        <v>1660</v>
      </c>
      <c r="K27" s="57">
        <v>3</v>
      </c>
      <c r="L27" s="22" t="s">
        <v>54</v>
      </c>
      <c r="M27" s="31"/>
    </row>
    <row r="28" spans="2:13" s="6" customFormat="1" ht="17.25" customHeight="1">
      <c r="B28" s="22" t="s">
        <v>55</v>
      </c>
      <c r="C28" s="55">
        <v>116</v>
      </c>
      <c r="D28" s="56">
        <v>27</v>
      </c>
      <c r="E28" s="56">
        <v>22</v>
      </c>
      <c r="F28" s="56">
        <v>85332</v>
      </c>
      <c r="G28" s="56">
        <v>40</v>
      </c>
      <c r="H28" s="56">
        <v>7</v>
      </c>
      <c r="I28" s="56">
        <v>3</v>
      </c>
      <c r="J28" s="56">
        <v>6067</v>
      </c>
      <c r="K28" s="57">
        <v>9</v>
      </c>
      <c r="L28" s="22" t="s">
        <v>55</v>
      </c>
      <c r="M28" s="31"/>
    </row>
    <row r="29" spans="2:13" s="6" customFormat="1" ht="17.25" customHeight="1">
      <c r="B29" s="22" t="s">
        <v>56</v>
      </c>
      <c r="C29" s="55">
        <v>116</v>
      </c>
      <c r="D29" s="56">
        <v>31</v>
      </c>
      <c r="E29" s="56">
        <v>16</v>
      </c>
      <c r="F29" s="56">
        <v>99572</v>
      </c>
      <c r="G29" s="56">
        <v>38</v>
      </c>
      <c r="H29" s="56">
        <v>9</v>
      </c>
      <c r="I29" s="56">
        <v>3</v>
      </c>
      <c r="J29" s="56">
        <v>8117</v>
      </c>
      <c r="K29" s="57">
        <v>11</v>
      </c>
      <c r="L29" s="22" t="s">
        <v>56</v>
      </c>
      <c r="M29" s="31"/>
    </row>
    <row r="30" spans="2:13" s="6" customFormat="1" ht="17.25" customHeight="1">
      <c r="B30" s="22" t="s">
        <v>57</v>
      </c>
      <c r="C30" s="55">
        <v>322</v>
      </c>
      <c r="D30" s="56">
        <v>82</v>
      </c>
      <c r="E30" s="56">
        <v>14</v>
      </c>
      <c r="F30" s="56">
        <v>192267</v>
      </c>
      <c r="G30" s="56">
        <v>88</v>
      </c>
      <c r="H30" s="56">
        <v>17</v>
      </c>
      <c r="I30" s="56">
        <v>1</v>
      </c>
      <c r="J30" s="56">
        <v>13207</v>
      </c>
      <c r="K30" s="57">
        <v>18</v>
      </c>
      <c r="L30" s="22" t="s">
        <v>57</v>
      </c>
      <c r="M30" s="31"/>
    </row>
    <row r="31" spans="2:13" s="6" customFormat="1" ht="17.25" customHeight="1">
      <c r="B31" s="22" t="s">
        <v>58</v>
      </c>
      <c r="C31" s="55">
        <v>507</v>
      </c>
      <c r="D31" s="56">
        <v>96</v>
      </c>
      <c r="E31" s="56">
        <v>26</v>
      </c>
      <c r="F31" s="56">
        <v>274318</v>
      </c>
      <c r="G31" s="56">
        <v>111</v>
      </c>
      <c r="H31" s="56">
        <v>13</v>
      </c>
      <c r="I31" s="56">
        <v>2</v>
      </c>
      <c r="J31" s="56">
        <v>11040</v>
      </c>
      <c r="K31" s="57">
        <v>14</v>
      </c>
      <c r="L31" s="22" t="s">
        <v>58</v>
      </c>
      <c r="M31" s="31"/>
    </row>
    <row r="32" spans="2:13" s="6" customFormat="1" ht="17.25" customHeight="1">
      <c r="B32" s="22" t="s">
        <v>59</v>
      </c>
      <c r="C32" s="55">
        <v>830</v>
      </c>
      <c r="D32" s="56">
        <v>205</v>
      </c>
      <c r="E32" s="56">
        <v>80</v>
      </c>
      <c r="F32" s="56">
        <v>688570</v>
      </c>
      <c r="G32" s="56">
        <v>238</v>
      </c>
      <c r="H32" s="56">
        <v>28</v>
      </c>
      <c r="I32" s="56">
        <v>10</v>
      </c>
      <c r="J32" s="56">
        <v>27849</v>
      </c>
      <c r="K32" s="57">
        <v>36</v>
      </c>
      <c r="L32" s="22" t="s">
        <v>59</v>
      </c>
      <c r="M32" s="31"/>
    </row>
    <row r="33" spans="2:13" s="6" customFormat="1" ht="17.25" customHeight="1">
      <c r="B33" s="22" t="s">
        <v>60</v>
      </c>
      <c r="C33" s="55">
        <v>361</v>
      </c>
      <c r="D33" s="56">
        <v>80</v>
      </c>
      <c r="E33" s="56">
        <v>22</v>
      </c>
      <c r="F33" s="56">
        <v>249809</v>
      </c>
      <c r="G33" s="56">
        <v>94</v>
      </c>
      <c r="H33" s="56">
        <v>10</v>
      </c>
      <c r="I33" s="56">
        <v>2</v>
      </c>
      <c r="J33" s="56">
        <v>8462</v>
      </c>
      <c r="K33" s="57">
        <v>11</v>
      </c>
      <c r="L33" s="22" t="s">
        <v>60</v>
      </c>
      <c r="M33" s="31"/>
    </row>
    <row r="34" spans="2:13" s="6" customFormat="1" ht="17.25" customHeight="1">
      <c r="B34" s="22" t="s">
        <v>61</v>
      </c>
      <c r="C34" s="55">
        <v>229</v>
      </c>
      <c r="D34" s="56">
        <v>87</v>
      </c>
      <c r="E34" s="56">
        <v>54</v>
      </c>
      <c r="F34" s="56">
        <v>266248</v>
      </c>
      <c r="G34" s="56">
        <v>102</v>
      </c>
      <c r="H34" s="56">
        <v>9</v>
      </c>
      <c r="I34" s="56">
        <v>0</v>
      </c>
      <c r="J34" s="56">
        <v>6662</v>
      </c>
      <c r="K34" s="57">
        <v>9</v>
      </c>
      <c r="L34" s="22" t="s">
        <v>61</v>
      </c>
      <c r="M34" s="31"/>
    </row>
    <row r="35" spans="2:13" s="6" customFormat="1" ht="17.25" customHeight="1">
      <c r="B35" s="22" t="s">
        <v>62</v>
      </c>
      <c r="C35" s="55">
        <v>341</v>
      </c>
      <c r="D35" s="56">
        <v>89</v>
      </c>
      <c r="E35" s="56">
        <v>48</v>
      </c>
      <c r="F35" s="56">
        <v>234162</v>
      </c>
      <c r="G35" s="56">
        <v>112</v>
      </c>
      <c r="H35" s="56">
        <v>18</v>
      </c>
      <c r="I35" s="56">
        <v>7</v>
      </c>
      <c r="J35" s="56">
        <v>18412</v>
      </c>
      <c r="K35" s="57">
        <v>23</v>
      </c>
      <c r="L35" s="22" t="s">
        <v>62</v>
      </c>
      <c r="M35" s="31"/>
    </row>
    <row r="36" spans="2:13" s="6" customFormat="1" ht="17.25" customHeight="1">
      <c r="B36" s="22" t="s">
        <v>63</v>
      </c>
      <c r="C36" s="55">
        <v>181</v>
      </c>
      <c r="D36" s="56">
        <v>69</v>
      </c>
      <c r="E36" s="56">
        <v>37</v>
      </c>
      <c r="F36" s="56">
        <v>164083</v>
      </c>
      <c r="G36" s="56">
        <v>81</v>
      </c>
      <c r="H36" s="56">
        <v>4</v>
      </c>
      <c r="I36" s="56">
        <v>2</v>
      </c>
      <c r="J36" s="56">
        <v>4440</v>
      </c>
      <c r="K36" s="57">
        <v>6</v>
      </c>
      <c r="L36" s="22" t="s">
        <v>63</v>
      </c>
      <c r="M36" s="31"/>
    </row>
    <row r="37" spans="2:13" s="6" customFormat="1" ht="17.25" customHeight="1">
      <c r="B37" s="22" t="s">
        <v>64</v>
      </c>
      <c r="C37" s="55">
        <v>7</v>
      </c>
      <c r="D37" s="56">
        <v>6</v>
      </c>
      <c r="E37" s="56">
        <v>2</v>
      </c>
      <c r="F37" s="56">
        <v>18610</v>
      </c>
      <c r="G37" s="56">
        <v>6</v>
      </c>
      <c r="H37" s="56">
        <v>0</v>
      </c>
      <c r="I37" s="56">
        <v>0</v>
      </c>
      <c r="J37" s="56">
        <v>0</v>
      </c>
      <c r="K37" s="57">
        <v>0</v>
      </c>
      <c r="L37" s="22" t="s">
        <v>64</v>
      </c>
      <c r="M37" s="31"/>
    </row>
    <row r="38" spans="2:13" s="6" customFormat="1" ht="17.25" customHeight="1">
      <c r="B38" s="22" t="s">
        <v>65</v>
      </c>
      <c r="C38" s="55">
        <v>47</v>
      </c>
      <c r="D38" s="56">
        <v>34</v>
      </c>
      <c r="E38" s="56">
        <v>29</v>
      </c>
      <c r="F38" s="56">
        <v>115850</v>
      </c>
      <c r="G38" s="56">
        <v>42</v>
      </c>
      <c r="H38" s="56">
        <v>0</v>
      </c>
      <c r="I38" s="56">
        <v>0</v>
      </c>
      <c r="J38" s="56">
        <v>0</v>
      </c>
      <c r="K38" s="57">
        <v>0</v>
      </c>
      <c r="L38" s="22" t="s">
        <v>65</v>
      </c>
      <c r="M38" s="31"/>
    </row>
    <row r="39" spans="2:13" s="6" customFormat="1" ht="17.25" customHeight="1">
      <c r="B39" s="22" t="s">
        <v>66</v>
      </c>
      <c r="C39" s="55">
        <v>4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7">
        <v>0</v>
      </c>
      <c r="L39" s="22" t="s">
        <v>66</v>
      </c>
      <c r="M39" s="31"/>
    </row>
    <row r="40" spans="2:13" s="6" customFormat="1" ht="17.25" customHeight="1">
      <c r="B40" s="22" t="s">
        <v>67</v>
      </c>
      <c r="C40" s="55">
        <v>103</v>
      </c>
      <c r="D40" s="56">
        <v>32</v>
      </c>
      <c r="E40" s="56">
        <v>12</v>
      </c>
      <c r="F40" s="56">
        <v>71031</v>
      </c>
      <c r="G40" s="56">
        <v>39</v>
      </c>
      <c r="H40" s="56">
        <v>1</v>
      </c>
      <c r="I40" s="56">
        <v>0</v>
      </c>
      <c r="J40" s="56">
        <v>860</v>
      </c>
      <c r="K40" s="57">
        <v>1</v>
      </c>
      <c r="L40" s="22" t="s">
        <v>67</v>
      </c>
      <c r="M40" s="31"/>
    </row>
    <row r="41" spans="2:13" s="6" customFormat="1" ht="17.25" customHeight="1">
      <c r="B41" s="22" t="s">
        <v>68</v>
      </c>
      <c r="C41" s="55">
        <v>15</v>
      </c>
      <c r="D41" s="56">
        <v>5</v>
      </c>
      <c r="E41" s="56">
        <v>1</v>
      </c>
      <c r="F41" s="56">
        <v>17445</v>
      </c>
      <c r="G41" s="56">
        <v>5</v>
      </c>
      <c r="H41" s="56">
        <v>0</v>
      </c>
      <c r="I41" s="56">
        <v>0</v>
      </c>
      <c r="J41" s="56">
        <v>0</v>
      </c>
      <c r="K41" s="57">
        <v>0</v>
      </c>
      <c r="L41" s="22" t="s">
        <v>68</v>
      </c>
      <c r="M41" s="31"/>
    </row>
    <row r="42" spans="2:13" s="6" customFormat="1" ht="17.25" customHeight="1">
      <c r="B42" s="22" t="s">
        <v>69</v>
      </c>
      <c r="C42" s="55">
        <v>13</v>
      </c>
      <c r="D42" s="56">
        <v>4</v>
      </c>
      <c r="E42" s="56">
        <v>1</v>
      </c>
      <c r="F42" s="56">
        <v>6520</v>
      </c>
      <c r="G42" s="56">
        <v>4</v>
      </c>
      <c r="H42" s="56">
        <v>0</v>
      </c>
      <c r="I42" s="56">
        <v>0</v>
      </c>
      <c r="J42" s="56">
        <v>0</v>
      </c>
      <c r="K42" s="57">
        <v>0</v>
      </c>
      <c r="L42" s="22" t="s">
        <v>69</v>
      </c>
      <c r="M42" s="31"/>
    </row>
    <row r="43" spans="2:13" s="6" customFormat="1" ht="17.25" customHeight="1">
      <c r="B43" s="22" t="s">
        <v>70</v>
      </c>
      <c r="C43" s="55">
        <v>45</v>
      </c>
      <c r="D43" s="56">
        <v>12</v>
      </c>
      <c r="E43" s="56">
        <v>5</v>
      </c>
      <c r="F43" s="56">
        <v>23790</v>
      </c>
      <c r="G43" s="56">
        <v>14</v>
      </c>
      <c r="H43" s="56">
        <v>1</v>
      </c>
      <c r="I43" s="56">
        <v>0</v>
      </c>
      <c r="J43" s="56">
        <v>600</v>
      </c>
      <c r="K43" s="57">
        <v>1</v>
      </c>
      <c r="L43" s="22" t="s">
        <v>70</v>
      </c>
      <c r="M43" s="31"/>
    </row>
    <row r="44" spans="2:13" s="6" customFormat="1" ht="17.25" customHeight="1" thickBot="1">
      <c r="B44" s="23" t="s">
        <v>71</v>
      </c>
      <c r="C44" s="58">
        <v>48</v>
      </c>
      <c r="D44" s="59">
        <v>21</v>
      </c>
      <c r="E44" s="59">
        <v>7</v>
      </c>
      <c r="F44" s="59">
        <v>33275</v>
      </c>
      <c r="G44" s="59">
        <v>21</v>
      </c>
      <c r="H44" s="59">
        <v>4</v>
      </c>
      <c r="I44" s="59">
        <v>1</v>
      </c>
      <c r="J44" s="59">
        <v>3864</v>
      </c>
      <c r="K44" s="60">
        <v>4</v>
      </c>
      <c r="L44" s="23" t="s">
        <v>71</v>
      </c>
      <c r="M44" s="31"/>
    </row>
    <row r="45" spans="2:13" s="6" customFormat="1" ht="17.25" customHeight="1" thickBot="1">
      <c r="B45" s="109" t="s">
        <v>101</v>
      </c>
      <c r="C45" s="110">
        <v>23034</v>
      </c>
      <c r="D45" s="111">
        <v>4985</v>
      </c>
      <c r="E45" s="111">
        <v>1957</v>
      </c>
      <c r="F45" s="111">
        <v>14883088</v>
      </c>
      <c r="G45" s="111">
        <v>5843</v>
      </c>
      <c r="H45" s="111">
        <v>935</v>
      </c>
      <c r="I45" s="111">
        <v>219</v>
      </c>
      <c r="J45" s="111">
        <v>840589</v>
      </c>
      <c r="K45" s="113">
        <v>1065</v>
      </c>
      <c r="L45" s="109" t="s">
        <v>101</v>
      </c>
      <c r="M45" s="31"/>
    </row>
    <row r="46" spans="2:13" s="6" customFormat="1" ht="17.25" customHeight="1" thickBot="1">
      <c r="B46" s="114" t="s">
        <v>102</v>
      </c>
      <c r="C46" s="110">
        <v>5685</v>
      </c>
      <c r="D46" s="111">
        <v>1456</v>
      </c>
      <c r="E46" s="111">
        <v>642</v>
      </c>
      <c r="F46" s="111">
        <v>4172249</v>
      </c>
      <c r="G46" s="111">
        <v>1711</v>
      </c>
      <c r="H46" s="111">
        <v>248</v>
      </c>
      <c r="I46" s="111">
        <v>66</v>
      </c>
      <c r="J46" s="111">
        <v>226546</v>
      </c>
      <c r="K46" s="113">
        <v>295</v>
      </c>
      <c r="L46" s="114" t="s">
        <v>102</v>
      </c>
      <c r="M46" s="31"/>
    </row>
    <row r="47" spans="2:13" s="6" customFormat="1" ht="17.25" customHeight="1" thickBot="1">
      <c r="B47" s="114" t="s">
        <v>0</v>
      </c>
      <c r="C47" s="110">
        <v>28719</v>
      </c>
      <c r="D47" s="111">
        <v>6441</v>
      </c>
      <c r="E47" s="111">
        <v>2599</v>
      </c>
      <c r="F47" s="111">
        <v>19055337</v>
      </c>
      <c r="G47" s="111">
        <v>7554</v>
      </c>
      <c r="H47" s="111">
        <v>1183</v>
      </c>
      <c r="I47" s="111">
        <v>285</v>
      </c>
      <c r="J47" s="111">
        <v>1067135</v>
      </c>
      <c r="K47" s="113">
        <v>1360</v>
      </c>
      <c r="L47" s="114" t="s">
        <v>0</v>
      </c>
      <c r="M47" s="31"/>
    </row>
    <row r="48" spans="2:13" ht="17.25" customHeight="1">
      <c r="L48" s="5" t="s">
        <v>239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7"/>
  <sheetViews>
    <sheetView view="pageBreakPreview" zoomScale="80" zoomScaleNormal="75" zoomScaleSheetLayoutView="80" workbookViewId="0">
      <pane xSplit="2" ySplit="4" topLeftCell="C5" activePane="bottomRight" state="frozen"/>
      <selection activeCell="I31" sqref="I31"/>
      <selection pane="topRight" activeCell="I31" sqref="I31"/>
      <selection pane="bottomLeft" activeCell="I31" sqref="I31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244</v>
      </c>
      <c r="C1" s="30"/>
      <c r="D1" s="12"/>
      <c r="E1" s="12"/>
      <c r="F1" s="12"/>
      <c r="G1" s="12"/>
      <c r="H1" s="30"/>
      <c r="I1" s="12"/>
      <c r="J1" s="12"/>
      <c r="K1" s="30"/>
      <c r="L1" s="12"/>
      <c r="M1" s="12"/>
      <c r="O1" s="32"/>
    </row>
    <row r="2" spans="2:16" s="13" customFormat="1" ht="17.25" customHeight="1" thickBot="1">
      <c r="B2" s="32"/>
      <c r="N2" s="15"/>
      <c r="O2" s="8" t="s">
        <v>9</v>
      </c>
    </row>
    <row r="3" spans="2:16" s="24" customFormat="1" ht="17.25" customHeight="1">
      <c r="B3" s="218" t="s">
        <v>17</v>
      </c>
      <c r="C3" s="250" t="s">
        <v>165</v>
      </c>
      <c r="D3" s="212" t="s">
        <v>200</v>
      </c>
      <c r="E3" s="213"/>
      <c r="F3" s="213"/>
      <c r="G3" s="213"/>
      <c r="H3" s="213"/>
      <c r="I3" s="213"/>
      <c r="J3" s="213"/>
      <c r="K3" s="213"/>
      <c r="L3" s="213"/>
      <c r="M3" s="213"/>
      <c r="N3" s="217"/>
      <c r="O3" s="228" t="s">
        <v>17</v>
      </c>
    </row>
    <row r="4" spans="2:16" s="51" customFormat="1" ht="17.25" customHeight="1" thickBot="1">
      <c r="B4" s="236"/>
      <c r="C4" s="251"/>
      <c r="D4" s="107" t="s">
        <v>201</v>
      </c>
      <c r="E4" s="107" t="s">
        <v>202</v>
      </c>
      <c r="F4" s="107" t="s">
        <v>203</v>
      </c>
      <c r="G4" s="107" t="s">
        <v>204</v>
      </c>
      <c r="H4" s="107" t="s">
        <v>205</v>
      </c>
      <c r="I4" s="107" t="s">
        <v>206</v>
      </c>
      <c r="J4" s="107" t="s">
        <v>207</v>
      </c>
      <c r="K4" s="107" t="s">
        <v>208</v>
      </c>
      <c r="L4" s="107" t="s">
        <v>209</v>
      </c>
      <c r="M4" s="107" t="s">
        <v>210</v>
      </c>
      <c r="N4" s="106" t="s">
        <v>211</v>
      </c>
      <c r="O4" s="230"/>
    </row>
    <row r="5" spans="2:16" s="6" customFormat="1" ht="17.25" customHeight="1">
      <c r="B5" s="21" t="s">
        <v>34</v>
      </c>
      <c r="C5" s="52">
        <v>155492</v>
      </c>
      <c r="D5" s="53">
        <v>88874</v>
      </c>
      <c r="E5" s="53">
        <v>36279</v>
      </c>
      <c r="F5" s="53">
        <v>15681</v>
      </c>
      <c r="G5" s="53">
        <v>11345</v>
      </c>
      <c r="H5" s="53">
        <v>2842</v>
      </c>
      <c r="I5" s="53">
        <v>410</v>
      </c>
      <c r="J5" s="53">
        <v>54</v>
      </c>
      <c r="K5" s="53">
        <v>6</v>
      </c>
      <c r="L5" s="53">
        <v>0</v>
      </c>
      <c r="M5" s="53">
        <v>1</v>
      </c>
      <c r="N5" s="54">
        <v>0</v>
      </c>
      <c r="O5" s="21" t="s">
        <v>34</v>
      </c>
      <c r="P5" s="31"/>
    </row>
    <row r="6" spans="2:16" s="6" customFormat="1" ht="17.25" customHeight="1">
      <c r="B6" s="22" t="s">
        <v>35</v>
      </c>
      <c r="C6" s="55">
        <v>26137</v>
      </c>
      <c r="D6" s="56">
        <v>15497</v>
      </c>
      <c r="E6" s="56">
        <v>5646</v>
      </c>
      <c r="F6" s="56">
        <v>2653</v>
      </c>
      <c r="G6" s="56">
        <v>1738</v>
      </c>
      <c r="H6" s="56">
        <v>490</v>
      </c>
      <c r="I6" s="56">
        <v>96</v>
      </c>
      <c r="J6" s="56">
        <v>15</v>
      </c>
      <c r="K6" s="56">
        <v>1</v>
      </c>
      <c r="L6" s="56">
        <v>1</v>
      </c>
      <c r="M6" s="56">
        <v>0</v>
      </c>
      <c r="N6" s="57">
        <v>0</v>
      </c>
      <c r="O6" s="22" t="s">
        <v>35</v>
      </c>
      <c r="P6" s="31"/>
    </row>
    <row r="7" spans="2:16" s="6" customFormat="1" ht="17.25" customHeight="1">
      <c r="B7" s="22" t="s">
        <v>36</v>
      </c>
      <c r="C7" s="55">
        <v>36336</v>
      </c>
      <c r="D7" s="56">
        <v>20690</v>
      </c>
      <c r="E7" s="56">
        <v>8575</v>
      </c>
      <c r="F7" s="56">
        <v>3570</v>
      </c>
      <c r="G7" s="56">
        <v>2612</v>
      </c>
      <c r="H7" s="56">
        <v>739</v>
      </c>
      <c r="I7" s="56">
        <v>128</v>
      </c>
      <c r="J7" s="56">
        <v>19</v>
      </c>
      <c r="K7" s="56">
        <v>1</v>
      </c>
      <c r="L7" s="56">
        <v>2</v>
      </c>
      <c r="M7" s="56">
        <v>0</v>
      </c>
      <c r="N7" s="57">
        <v>0</v>
      </c>
      <c r="O7" s="22" t="s">
        <v>36</v>
      </c>
      <c r="P7" s="31"/>
    </row>
    <row r="8" spans="2:16" s="6" customFormat="1" ht="17.25" customHeight="1">
      <c r="B8" s="22" t="s">
        <v>37</v>
      </c>
      <c r="C8" s="55">
        <v>25444</v>
      </c>
      <c r="D8" s="56">
        <v>15569</v>
      </c>
      <c r="E8" s="56">
        <v>4727</v>
      </c>
      <c r="F8" s="56">
        <v>2513</v>
      </c>
      <c r="G8" s="56">
        <v>1848</v>
      </c>
      <c r="H8" s="56">
        <v>615</v>
      </c>
      <c r="I8" s="56">
        <v>129</v>
      </c>
      <c r="J8" s="56">
        <v>39</v>
      </c>
      <c r="K8" s="56">
        <v>3</v>
      </c>
      <c r="L8" s="56">
        <v>0</v>
      </c>
      <c r="M8" s="56">
        <v>0</v>
      </c>
      <c r="N8" s="57">
        <v>1</v>
      </c>
      <c r="O8" s="22" t="s">
        <v>37</v>
      </c>
      <c r="P8" s="31"/>
    </row>
    <row r="9" spans="2:16" s="6" customFormat="1" ht="17.25" customHeight="1">
      <c r="B9" s="22" t="s">
        <v>38</v>
      </c>
      <c r="C9" s="55">
        <v>51593</v>
      </c>
      <c r="D9" s="56">
        <v>29676</v>
      </c>
      <c r="E9" s="56">
        <v>11117</v>
      </c>
      <c r="F9" s="56">
        <v>5494</v>
      </c>
      <c r="G9" s="56">
        <v>3985</v>
      </c>
      <c r="H9" s="56">
        <v>1082</v>
      </c>
      <c r="I9" s="56">
        <v>209</v>
      </c>
      <c r="J9" s="56">
        <v>22</v>
      </c>
      <c r="K9" s="56">
        <v>7</v>
      </c>
      <c r="L9" s="56">
        <v>0</v>
      </c>
      <c r="M9" s="56">
        <v>0</v>
      </c>
      <c r="N9" s="57">
        <v>1</v>
      </c>
      <c r="O9" s="22" t="s">
        <v>38</v>
      </c>
      <c r="P9" s="31"/>
    </row>
    <row r="10" spans="2:16" s="6" customFormat="1" ht="17.25" customHeight="1">
      <c r="B10" s="22" t="s">
        <v>39</v>
      </c>
      <c r="C10" s="55">
        <v>22905</v>
      </c>
      <c r="D10" s="56">
        <v>13313</v>
      </c>
      <c r="E10" s="56">
        <v>4913</v>
      </c>
      <c r="F10" s="56">
        <v>2382</v>
      </c>
      <c r="G10" s="56">
        <v>1641</v>
      </c>
      <c r="H10" s="56">
        <v>544</v>
      </c>
      <c r="I10" s="56">
        <v>91</v>
      </c>
      <c r="J10" s="56">
        <v>19</v>
      </c>
      <c r="K10" s="56">
        <v>2</v>
      </c>
      <c r="L10" s="56">
        <v>0</v>
      </c>
      <c r="M10" s="56">
        <v>0</v>
      </c>
      <c r="N10" s="57">
        <v>0</v>
      </c>
      <c r="O10" s="22" t="s">
        <v>39</v>
      </c>
      <c r="P10" s="31"/>
    </row>
    <row r="11" spans="2:16" s="6" customFormat="1" ht="17.25" customHeight="1">
      <c r="B11" s="22" t="s">
        <v>40</v>
      </c>
      <c r="C11" s="55">
        <v>11876</v>
      </c>
      <c r="D11" s="56">
        <v>7115</v>
      </c>
      <c r="E11" s="56">
        <v>2555</v>
      </c>
      <c r="F11" s="56">
        <v>1180</v>
      </c>
      <c r="G11" s="56">
        <v>689</v>
      </c>
      <c r="H11" s="56">
        <v>254</v>
      </c>
      <c r="I11" s="56">
        <v>74</v>
      </c>
      <c r="J11" s="56">
        <v>8</v>
      </c>
      <c r="K11" s="56">
        <v>1</v>
      </c>
      <c r="L11" s="56">
        <v>0</v>
      </c>
      <c r="M11" s="56">
        <v>0</v>
      </c>
      <c r="N11" s="57">
        <v>0</v>
      </c>
      <c r="O11" s="22" t="s">
        <v>40</v>
      </c>
      <c r="P11" s="31"/>
    </row>
    <row r="12" spans="2:16" s="6" customFormat="1" ht="17.25" customHeight="1">
      <c r="B12" s="22" t="s">
        <v>41</v>
      </c>
      <c r="C12" s="55">
        <v>9559</v>
      </c>
      <c r="D12" s="56">
        <v>5642</v>
      </c>
      <c r="E12" s="56">
        <v>2193</v>
      </c>
      <c r="F12" s="56">
        <v>910</v>
      </c>
      <c r="G12" s="56">
        <v>552</v>
      </c>
      <c r="H12" s="56">
        <v>206</v>
      </c>
      <c r="I12" s="56">
        <v>48</v>
      </c>
      <c r="J12" s="56">
        <v>7</v>
      </c>
      <c r="K12" s="56">
        <v>1</v>
      </c>
      <c r="L12" s="56">
        <v>0</v>
      </c>
      <c r="M12" s="56">
        <v>0</v>
      </c>
      <c r="N12" s="57">
        <v>0</v>
      </c>
      <c r="O12" s="22" t="s">
        <v>41</v>
      </c>
      <c r="P12" s="31"/>
    </row>
    <row r="13" spans="2:16" s="6" customFormat="1" ht="17.25" customHeight="1">
      <c r="B13" s="22" t="s">
        <v>42</v>
      </c>
      <c r="C13" s="55">
        <v>52989</v>
      </c>
      <c r="D13" s="56">
        <v>27814</v>
      </c>
      <c r="E13" s="56">
        <v>12464</v>
      </c>
      <c r="F13" s="56">
        <v>6159</v>
      </c>
      <c r="G13" s="56">
        <v>5123</v>
      </c>
      <c r="H13" s="56">
        <v>1217</v>
      </c>
      <c r="I13" s="56">
        <v>178</v>
      </c>
      <c r="J13" s="56">
        <v>31</v>
      </c>
      <c r="K13" s="56">
        <v>2</v>
      </c>
      <c r="L13" s="56">
        <v>1</v>
      </c>
      <c r="M13" s="56">
        <v>0</v>
      </c>
      <c r="N13" s="57">
        <v>0</v>
      </c>
      <c r="O13" s="22" t="s">
        <v>42</v>
      </c>
      <c r="P13" s="31"/>
    </row>
    <row r="14" spans="2:16" s="6" customFormat="1" ht="17.25" customHeight="1">
      <c r="B14" s="22" t="s">
        <v>43</v>
      </c>
      <c r="C14" s="55">
        <v>32355</v>
      </c>
      <c r="D14" s="56">
        <v>16457</v>
      </c>
      <c r="E14" s="56">
        <v>7039</v>
      </c>
      <c r="F14" s="56">
        <v>4078</v>
      </c>
      <c r="G14" s="56">
        <v>3614</v>
      </c>
      <c r="H14" s="56">
        <v>976</v>
      </c>
      <c r="I14" s="56">
        <v>155</v>
      </c>
      <c r="J14" s="56">
        <v>30</v>
      </c>
      <c r="K14" s="56">
        <v>5</v>
      </c>
      <c r="L14" s="56">
        <v>1</v>
      </c>
      <c r="M14" s="56">
        <v>0</v>
      </c>
      <c r="N14" s="57">
        <v>0</v>
      </c>
      <c r="O14" s="22" t="s">
        <v>43</v>
      </c>
      <c r="P14" s="31"/>
    </row>
    <row r="15" spans="2:16" s="6" customFormat="1" ht="17.25" customHeight="1">
      <c r="B15" s="34" t="s">
        <v>233</v>
      </c>
      <c r="C15" s="55">
        <v>14384</v>
      </c>
      <c r="D15" s="56">
        <v>7643</v>
      </c>
      <c r="E15" s="56">
        <v>3154</v>
      </c>
      <c r="F15" s="56">
        <v>1677</v>
      </c>
      <c r="G15" s="56">
        <v>1397</v>
      </c>
      <c r="H15" s="56">
        <v>417</v>
      </c>
      <c r="I15" s="56">
        <v>84</v>
      </c>
      <c r="J15" s="56">
        <v>11</v>
      </c>
      <c r="K15" s="56">
        <v>0</v>
      </c>
      <c r="L15" s="56">
        <v>1</v>
      </c>
      <c r="M15" s="56">
        <v>0</v>
      </c>
      <c r="N15" s="57">
        <v>0</v>
      </c>
      <c r="O15" s="22" t="s">
        <v>233</v>
      </c>
      <c r="P15" s="31"/>
    </row>
    <row r="16" spans="2:16" s="6" customFormat="1" ht="17.25" customHeight="1">
      <c r="B16" s="22" t="s">
        <v>44</v>
      </c>
      <c r="C16" s="55">
        <v>11945</v>
      </c>
      <c r="D16" s="56">
        <v>6930</v>
      </c>
      <c r="E16" s="56">
        <v>2872</v>
      </c>
      <c r="F16" s="56">
        <v>1109</v>
      </c>
      <c r="G16" s="56">
        <v>710</v>
      </c>
      <c r="H16" s="56">
        <v>259</v>
      </c>
      <c r="I16" s="56">
        <v>55</v>
      </c>
      <c r="J16" s="56">
        <v>9</v>
      </c>
      <c r="K16" s="56">
        <v>0</v>
      </c>
      <c r="L16" s="56">
        <v>1</v>
      </c>
      <c r="M16" s="56">
        <v>0</v>
      </c>
      <c r="N16" s="57">
        <v>0</v>
      </c>
      <c r="O16" s="22" t="s">
        <v>44</v>
      </c>
      <c r="P16" s="31"/>
    </row>
    <row r="17" spans="2:16" s="6" customFormat="1" ht="17.25" customHeight="1">
      <c r="B17" s="22" t="s">
        <v>45</v>
      </c>
      <c r="C17" s="55">
        <v>1424</v>
      </c>
      <c r="D17" s="56">
        <v>888</v>
      </c>
      <c r="E17" s="56">
        <v>265</v>
      </c>
      <c r="F17" s="56">
        <v>159</v>
      </c>
      <c r="G17" s="56">
        <v>78</v>
      </c>
      <c r="H17" s="56">
        <v>29</v>
      </c>
      <c r="I17" s="56">
        <v>4</v>
      </c>
      <c r="J17" s="56">
        <v>1</v>
      </c>
      <c r="K17" s="56">
        <v>0</v>
      </c>
      <c r="L17" s="56">
        <v>0</v>
      </c>
      <c r="M17" s="56">
        <v>0</v>
      </c>
      <c r="N17" s="57">
        <v>0</v>
      </c>
      <c r="O17" s="22" t="s">
        <v>45</v>
      </c>
      <c r="P17" s="31"/>
    </row>
    <row r="18" spans="2:16" s="6" customFormat="1" ht="17.25" customHeight="1">
      <c r="B18" s="22" t="s">
        <v>46</v>
      </c>
      <c r="C18" s="55">
        <v>8219</v>
      </c>
      <c r="D18" s="56">
        <v>4407</v>
      </c>
      <c r="E18" s="56">
        <v>2296</v>
      </c>
      <c r="F18" s="56">
        <v>781</v>
      </c>
      <c r="G18" s="56">
        <v>548</v>
      </c>
      <c r="H18" s="56">
        <v>157</v>
      </c>
      <c r="I18" s="56">
        <v>27</v>
      </c>
      <c r="J18" s="56">
        <v>3</v>
      </c>
      <c r="K18" s="56">
        <v>0</v>
      </c>
      <c r="L18" s="56">
        <v>0</v>
      </c>
      <c r="M18" s="56">
        <v>0</v>
      </c>
      <c r="N18" s="57">
        <v>0</v>
      </c>
      <c r="O18" s="22" t="s">
        <v>46</v>
      </c>
      <c r="P18" s="31"/>
    </row>
    <row r="19" spans="2:16" s="6" customFormat="1" ht="17.25" customHeight="1">
      <c r="B19" s="22" t="s">
        <v>47</v>
      </c>
      <c r="C19" s="55">
        <v>9591</v>
      </c>
      <c r="D19" s="56">
        <v>5268</v>
      </c>
      <c r="E19" s="56">
        <v>2355</v>
      </c>
      <c r="F19" s="56">
        <v>1017</v>
      </c>
      <c r="G19" s="56">
        <v>708</v>
      </c>
      <c r="H19" s="56">
        <v>206</v>
      </c>
      <c r="I19" s="56">
        <v>31</v>
      </c>
      <c r="J19" s="56">
        <v>6</v>
      </c>
      <c r="K19" s="56">
        <v>0</v>
      </c>
      <c r="L19" s="56">
        <v>0</v>
      </c>
      <c r="M19" s="56">
        <v>0</v>
      </c>
      <c r="N19" s="57">
        <v>0</v>
      </c>
      <c r="O19" s="22" t="s">
        <v>47</v>
      </c>
      <c r="P19" s="31"/>
    </row>
    <row r="20" spans="2:16" s="6" customFormat="1" ht="17.25" customHeight="1">
      <c r="B20" s="22" t="s">
        <v>48</v>
      </c>
      <c r="C20" s="55">
        <v>11723</v>
      </c>
      <c r="D20" s="56">
        <v>6173</v>
      </c>
      <c r="E20" s="56">
        <v>2930</v>
      </c>
      <c r="F20" s="56">
        <v>1309</v>
      </c>
      <c r="G20" s="56">
        <v>987</v>
      </c>
      <c r="H20" s="56">
        <v>277</v>
      </c>
      <c r="I20" s="56">
        <v>43</v>
      </c>
      <c r="J20" s="56">
        <v>3</v>
      </c>
      <c r="K20" s="56">
        <v>1</v>
      </c>
      <c r="L20" s="56">
        <v>0</v>
      </c>
      <c r="M20" s="56">
        <v>0</v>
      </c>
      <c r="N20" s="57">
        <v>0</v>
      </c>
      <c r="O20" s="22" t="s">
        <v>48</v>
      </c>
      <c r="P20" s="31"/>
    </row>
    <row r="21" spans="2:16" s="6" customFormat="1" ht="17.25" customHeight="1">
      <c r="B21" s="22" t="s">
        <v>49</v>
      </c>
      <c r="C21" s="55">
        <v>3090</v>
      </c>
      <c r="D21" s="56">
        <v>1821</v>
      </c>
      <c r="E21" s="56">
        <v>771</v>
      </c>
      <c r="F21" s="56">
        <v>270</v>
      </c>
      <c r="G21" s="56">
        <v>166</v>
      </c>
      <c r="H21" s="56">
        <v>51</v>
      </c>
      <c r="I21" s="56">
        <v>9</v>
      </c>
      <c r="J21" s="56">
        <v>1</v>
      </c>
      <c r="K21" s="56">
        <v>1</v>
      </c>
      <c r="L21" s="56">
        <v>0</v>
      </c>
      <c r="M21" s="56">
        <v>0</v>
      </c>
      <c r="N21" s="57">
        <v>0</v>
      </c>
      <c r="O21" s="22" t="s">
        <v>49</v>
      </c>
      <c r="P21" s="31"/>
    </row>
    <row r="22" spans="2:16" s="6" customFormat="1" ht="17.25" customHeight="1">
      <c r="B22" s="22" t="s">
        <v>50</v>
      </c>
      <c r="C22" s="55">
        <v>3420</v>
      </c>
      <c r="D22" s="56">
        <v>1883</v>
      </c>
      <c r="E22" s="56">
        <v>843</v>
      </c>
      <c r="F22" s="56">
        <v>339</v>
      </c>
      <c r="G22" s="56">
        <v>252</v>
      </c>
      <c r="H22" s="56">
        <v>83</v>
      </c>
      <c r="I22" s="56">
        <v>19</v>
      </c>
      <c r="J22" s="56">
        <v>1</v>
      </c>
      <c r="K22" s="56">
        <v>0</v>
      </c>
      <c r="L22" s="56">
        <v>0</v>
      </c>
      <c r="M22" s="56">
        <v>0</v>
      </c>
      <c r="N22" s="57">
        <v>0</v>
      </c>
      <c r="O22" s="22" t="s">
        <v>50</v>
      </c>
      <c r="P22" s="31"/>
    </row>
    <row r="23" spans="2:16" s="6" customFormat="1" ht="17.25" customHeight="1">
      <c r="B23" s="22" t="s">
        <v>51</v>
      </c>
      <c r="C23" s="55">
        <v>2837</v>
      </c>
      <c r="D23" s="56">
        <v>1605</v>
      </c>
      <c r="E23" s="56">
        <v>712</v>
      </c>
      <c r="F23" s="56">
        <v>275</v>
      </c>
      <c r="G23" s="56">
        <v>168</v>
      </c>
      <c r="H23" s="56">
        <v>62</v>
      </c>
      <c r="I23" s="56">
        <v>15</v>
      </c>
      <c r="J23" s="56">
        <v>0</v>
      </c>
      <c r="K23" s="56">
        <v>0</v>
      </c>
      <c r="L23" s="56">
        <v>0</v>
      </c>
      <c r="M23" s="56">
        <v>0</v>
      </c>
      <c r="N23" s="57">
        <v>0</v>
      </c>
      <c r="O23" s="22" t="s">
        <v>51</v>
      </c>
      <c r="P23" s="31"/>
    </row>
    <row r="24" spans="2:16" s="6" customFormat="1" ht="17.25" customHeight="1">
      <c r="B24" s="22" t="s">
        <v>52</v>
      </c>
      <c r="C24" s="55">
        <v>12957</v>
      </c>
      <c r="D24" s="56">
        <v>7097</v>
      </c>
      <c r="E24" s="56">
        <v>3038</v>
      </c>
      <c r="F24" s="56">
        <v>1379</v>
      </c>
      <c r="G24" s="56">
        <v>1059</v>
      </c>
      <c r="H24" s="56">
        <v>304</v>
      </c>
      <c r="I24" s="56">
        <v>67</v>
      </c>
      <c r="J24" s="56">
        <v>10</v>
      </c>
      <c r="K24" s="56">
        <v>3</v>
      </c>
      <c r="L24" s="56">
        <v>0</v>
      </c>
      <c r="M24" s="56">
        <v>0</v>
      </c>
      <c r="N24" s="57">
        <v>0</v>
      </c>
      <c r="O24" s="22" t="s">
        <v>52</v>
      </c>
      <c r="P24" s="31"/>
    </row>
    <row r="25" spans="2:16" s="6" customFormat="1" ht="17.25" customHeight="1">
      <c r="B25" s="22" t="s">
        <v>53</v>
      </c>
      <c r="C25" s="55">
        <v>519</v>
      </c>
      <c r="D25" s="56">
        <v>328</v>
      </c>
      <c r="E25" s="56">
        <v>107</v>
      </c>
      <c r="F25" s="56">
        <v>53</v>
      </c>
      <c r="G25" s="56">
        <v>19</v>
      </c>
      <c r="H25" s="56">
        <v>9</v>
      </c>
      <c r="I25" s="56">
        <v>2</v>
      </c>
      <c r="J25" s="56">
        <v>1</v>
      </c>
      <c r="K25" s="56">
        <v>0</v>
      </c>
      <c r="L25" s="56">
        <v>0</v>
      </c>
      <c r="M25" s="56">
        <v>0</v>
      </c>
      <c r="N25" s="57">
        <v>0</v>
      </c>
      <c r="O25" s="22" t="s">
        <v>53</v>
      </c>
      <c r="P25" s="31"/>
    </row>
    <row r="26" spans="2:16" s="6" customFormat="1" ht="17.25" customHeight="1">
      <c r="B26" s="22" t="s">
        <v>54</v>
      </c>
      <c r="C26" s="55">
        <v>505</v>
      </c>
      <c r="D26" s="56">
        <v>301</v>
      </c>
      <c r="E26" s="56">
        <v>110</v>
      </c>
      <c r="F26" s="56">
        <v>62</v>
      </c>
      <c r="G26" s="56">
        <v>17</v>
      </c>
      <c r="H26" s="56">
        <v>11</v>
      </c>
      <c r="I26" s="56">
        <v>2</v>
      </c>
      <c r="J26" s="56">
        <v>2</v>
      </c>
      <c r="K26" s="56">
        <v>0</v>
      </c>
      <c r="L26" s="56">
        <v>0</v>
      </c>
      <c r="M26" s="56">
        <v>0</v>
      </c>
      <c r="N26" s="57">
        <v>0</v>
      </c>
      <c r="O26" s="22" t="s">
        <v>54</v>
      </c>
      <c r="P26" s="31"/>
    </row>
    <row r="27" spans="2:16" s="6" customFormat="1" ht="17.25" customHeight="1">
      <c r="B27" s="22" t="s">
        <v>55</v>
      </c>
      <c r="C27" s="55">
        <v>2610</v>
      </c>
      <c r="D27" s="56">
        <v>1456</v>
      </c>
      <c r="E27" s="56">
        <v>607</v>
      </c>
      <c r="F27" s="56">
        <v>265</v>
      </c>
      <c r="G27" s="56">
        <v>208</v>
      </c>
      <c r="H27" s="56">
        <v>53</v>
      </c>
      <c r="I27" s="56">
        <v>16</v>
      </c>
      <c r="J27" s="56">
        <v>5</v>
      </c>
      <c r="K27" s="56">
        <v>0</v>
      </c>
      <c r="L27" s="56">
        <v>0</v>
      </c>
      <c r="M27" s="56">
        <v>0</v>
      </c>
      <c r="N27" s="57">
        <v>0</v>
      </c>
      <c r="O27" s="22" t="s">
        <v>55</v>
      </c>
      <c r="P27" s="31"/>
    </row>
    <row r="28" spans="2:16" s="6" customFormat="1" ht="17.25" customHeight="1">
      <c r="B28" s="22" t="s">
        <v>56</v>
      </c>
      <c r="C28" s="55">
        <v>2166</v>
      </c>
      <c r="D28" s="56">
        <v>1236</v>
      </c>
      <c r="E28" s="56">
        <v>498</v>
      </c>
      <c r="F28" s="56">
        <v>214</v>
      </c>
      <c r="G28" s="56">
        <v>145</v>
      </c>
      <c r="H28" s="56">
        <v>54</v>
      </c>
      <c r="I28" s="56">
        <v>13</v>
      </c>
      <c r="J28" s="56">
        <v>5</v>
      </c>
      <c r="K28" s="56">
        <v>0</v>
      </c>
      <c r="L28" s="56">
        <v>1</v>
      </c>
      <c r="M28" s="56">
        <v>0</v>
      </c>
      <c r="N28" s="57">
        <v>0</v>
      </c>
      <c r="O28" s="22" t="s">
        <v>56</v>
      </c>
      <c r="P28" s="31"/>
    </row>
    <row r="29" spans="2:16" s="6" customFormat="1" ht="17.25" customHeight="1">
      <c r="B29" s="22" t="s">
        <v>57</v>
      </c>
      <c r="C29" s="55">
        <v>9176</v>
      </c>
      <c r="D29" s="56">
        <v>4970</v>
      </c>
      <c r="E29" s="56">
        <v>2286</v>
      </c>
      <c r="F29" s="56">
        <v>960</v>
      </c>
      <c r="G29" s="56">
        <v>701</v>
      </c>
      <c r="H29" s="56">
        <v>214</v>
      </c>
      <c r="I29" s="56">
        <v>39</v>
      </c>
      <c r="J29" s="56">
        <v>5</v>
      </c>
      <c r="K29" s="56">
        <v>1</v>
      </c>
      <c r="L29" s="56">
        <v>0</v>
      </c>
      <c r="M29" s="56">
        <v>0</v>
      </c>
      <c r="N29" s="57">
        <v>0</v>
      </c>
      <c r="O29" s="22" t="s">
        <v>57</v>
      </c>
      <c r="P29" s="31"/>
    </row>
    <row r="30" spans="2:16" s="6" customFormat="1" ht="17.25" customHeight="1">
      <c r="B30" s="22" t="s">
        <v>58</v>
      </c>
      <c r="C30" s="55">
        <v>10427</v>
      </c>
      <c r="D30" s="56">
        <v>5683</v>
      </c>
      <c r="E30" s="56">
        <v>2587</v>
      </c>
      <c r="F30" s="56">
        <v>1112</v>
      </c>
      <c r="G30" s="56">
        <v>794</v>
      </c>
      <c r="H30" s="56">
        <v>208</v>
      </c>
      <c r="I30" s="56">
        <v>40</v>
      </c>
      <c r="J30" s="56">
        <v>3</v>
      </c>
      <c r="K30" s="56">
        <v>0</v>
      </c>
      <c r="L30" s="56">
        <v>0</v>
      </c>
      <c r="M30" s="56">
        <v>0</v>
      </c>
      <c r="N30" s="57">
        <v>0</v>
      </c>
      <c r="O30" s="22" t="s">
        <v>58</v>
      </c>
      <c r="P30" s="31"/>
    </row>
    <row r="31" spans="2:16" s="6" customFormat="1" ht="17.25" customHeight="1">
      <c r="B31" s="22" t="s">
        <v>59</v>
      </c>
      <c r="C31" s="55">
        <v>14217</v>
      </c>
      <c r="D31" s="56">
        <v>7367</v>
      </c>
      <c r="E31" s="56">
        <v>3104</v>
      </c>
      <c r="F31" s="56">
        <v>1802</v>
      </c>
      <c r="G31" s="56">
        <v>1443</v>
      </c>
      <c r="H31" s="56">
        <v>414</v>
      </c>
      <c r="I31" s="56">
        <v>74</v>
      </c>
      <c r="J31" s="56">
        <v>11</v>
      </c>
      <c r="K31" s="56">
        <v>2</v>
      </c>
      <c r="L31" s="56">
        <v>0</v>
      </c>
      <c r="M31" s="56">
        <v>0</v>
      </c>
      <c r="N31" s="57">
        <v>0</v>
      </c>
      <c r="O31" s="22" t="s">
        <v>59</v>
      </c>
      <c r="P31" s="31"/>
    </row>
    <row r="32" spans="2:16" s="6" customFormat="1" ht="17.25" customHeight="1">
      <c r="B32" s="22" t="s">
        <v>60</v>
      </c>
      <c r="C32" s="55">
        <v>7588</v>
      </c>
      <c r="D32" s="56">
        <v>4042</v>
      </c>
      <c r="E32" s="56">
        <v>2127</v>
      </c>
      <c r="F32" s="56">
        <v>730</v>
      </c>
      <c r="G32" s="56">
        <v>505</v>
      </c>
      <c r="H32" s="56">
        <v>154</v>
      </c>
      <c r="I32" s="56">
        <v>24</v>
      </c>
      <c r="J32" s="56">
        <v>6</v>
      </c>
      <c r="K32" s="56">
        <v>0</v>
      </c>
      <c r="L32" s="56">
        <v>0</v>
      </c>
      <c r="M32" s="56">
        <v>0</v>
      </c>
      <c r="N32" s="57">
        <v>0</v>
      </c>
      <c r="O32" s="22" t="s">
        <v>60</v>
      </c>
      <c r="P32" s="31"/>
    </row>
    <row r="33" spans="2:16" s="6" customFormat="1" ht="17.25" customHeight="1">
      <c r="B33" s="22" t="s">
        <v>61</v>
      </c>
      <c r="C33" s="55">
        <v>2721</v>
      </c>
      <c r="D33" s="56">
        <v>1638</v>
      </c>
      <c r="E33" s="56">
        <v>683</v>
      </c>
      <c r="F33" s="56">
        <v>223</v>
      </c>
      <c r="G33" s="56">
        <v>112</v>
      </c>
      <c r="H33" s="56">
        <v>52</v>
      </c>
      <c r="I33" s="56">
        <v>11</v>
      </c>
      <c r="J33" s="56">
        <v>1</v>
      </c>
      <c r="K33" s="56">
        <v>1</v>
      </c>
      <c r="L33" s="56">
        <v>0</v>
      </c>
      <c r="M33" s="56">
        <v>0</v>
      </c>
      <c r="N33" s="57">
        <v>0</v>
      </c>
      <c r="O33" s="22" t="s">
        <v>61</v>
      </c>
      <c r="P33" s="31"/>
    </row>
    <row r="34" spans="2:16" s="6" customFormat="1" ht="17.25" customHeight="1">
      <c r="B34" s="22" t="s">
        <v>62</v>
      </c>
      <c r="C34" s="55">
        <v>7025</v>
      </c>
      <c r="D34" s="56">
        <v>4048</v>
      </c>
      <c r="E34" s="56">
        <v>1524</v>
      </c>
      <c r="F34" s="56">
        <v>798</v>
      </c>
      <c r="G34" s="56">
        <v>473</v>
      </c>
      <c r="H34" s="56">
        <v>147</v>
      </c>
      <c r="I34" s="56">
        <v>28</v>
      </c>
      <c r="J34" s="56">
        <v>6</v>
      </c>
      <c r="K34" s="56">
        <v>1</v>
      </c>
      <c r="L34" s="56">
        <v>0</v>
      </c>
      <c r="M34" s="56">
        <v>0</v>
      </c>
      <c r="N34" s="57">
        <v>0</v>
      </c>
      <c r="O34" s="22" t="s">
        <v>62</v>
      </c>
      <c r="P34" s="31"/>
    </row>
    <row r="35" spans="2:16" s="6" customFormat="1" ht="17.25" customHeight="1">
      <c r="B35" s="22" t="s">
        <v>63</v>
      </c>
      <c r="C35" s="55">
        <v>2094</v>
      </c>
      <c r="D35" s="56">
        <v>1270</v>
      </c>
      <c r="E35" s="56">
        <v>487</v>
      </c>
      <c r="F35" s="56">
        <v>172</v>
      </c>
      <c r="G35" s="56">
        <v>104</v>
      </c>
      <c r="H35" s="56">
        <v>47</v>
      </c>
      <c r="I35" s="56">
        <v>12</v>
      </c>
      <c r="J35" s="56">
        <v>2</v>
      </c>
      <c r="K35" s="56">
        <v>0</v>
      </c>
      <c r="L35" s="56">
        <v>0</v>
      </c>
      <c r="M35" s="56">
        <v>0</v>
      </c>
      <c r="N35" s="57">
        <v>0</v>
      </c>
      <c r="O35" s="22" t="s">
        <v>63</v>
      </c>
      <c r="P35" s="31"/>
    </row>
    <row r="36" spans="2:16" s="6" customFormat="1" ht="17.25" customHeight="1">
      <c r="B36" s="22" t="s">
        <v>64</v>
      </c>
      <c r="C36" s="55">
        <v>257</v>
      </c>
      <c r="D36" s="56">
        <v>146</v>
      </c>
      <c r="E36" s="56">
        <v>63</v>
      </c>
      <c r="F36" s="56">
        <v>28</v>
      </c>
      <c r="G36" s="56">
        <v>14</v>
      </c>
      <c r="H36" s="56">
        <v>6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64</v>
      </c>
      <c r="P36" s="31"/>
    </row>
    <row r="37" spans="2:16" s="6" customFormat="1" ht="17.25" customHeight="1">
      <c r="B37" s="22" t="s">
        <v>65</v>
      </c>
      <c r="C37" s="55">
        <v>486</v>
      </c>
      <c r="D37" s="56">
        <v>299</v>
      </c>
      <c r="E37" s="56">
        <v>109</v>
      </c>
      <c r="F37" s="56">
        <v>49</v>
      </c>
      <c r="G37" s="56">
        <v>19</v>
      </c>
      <c r="H37" s="56">
        <v>7</v>
      </c>
      <c r="I37" s="56">
        <v>2</v>
      </c>
      <c r="J37" s="56">
        <v>1</v>
      </c>
      <c r="K37" s="56">
        <v>0</v>
      </c>
      <c r="L37" s="56">
        <v>0</v>
      </c>
      <c r="M37" s="56">
        <v>0</v>
      </c>
      <c r="N37" s="57">
        <v>0</v>
      </c>
      <c r="O37" s="22" t="s">
        <v>65</v>
      </c>
      <c r="P37" s="31"/>
    </row>
    <row r="38" spans="2:16" s="6" customFormat="1" ht="17.25" customHeight="1">
      <c r="B38" s="22" t="s">
        <v>66</v>
      </c>
      <c r="C38" s="55">
        <v>157</v>
      </c>
      <c r="D38" s="56">
        <v>99</v>
      </c>
      <c r="E38" s="56">
        <v>40</v>
      </c>
      <c r="F38" s="56">
        <v>10</v>
      </c>
      <c r="G38" s="56">
        <v>3</v>
      </c>
      <c r="H38" s="56">
        <v>5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66</v>
      </c>
      <c r="P38" s="31"/>
    </row>
    <row r="39" spans="2:16" s="6" customFormat="1" ht="17.25" customHeight="1">
      <c r="B39" s="22" t="s">
        <v>67</v>
      </c>
      <c r="C39" s="55">
        <v>1166</v>
      </c>
      <c r="D39" s="56">
        <v>682</v>
      </c>
      <c r="E39" s="56">
        <v>264</v>
      </c>
      <c r="F39" s="56">
        <v>110</v>
      </c>
      <c r="G39" s="56">
        <v>58</v>
      </c>
      <c r="H39" s="56">
        <v>41</v>
      </c>
      <c r="I39" s="56">
        <v>8</v>
      </c>
      <c r="J39" s="56">
        <v>2</v>
      </c>
      <c r="K39" s="56">
        <v>0</v>
      </c>
      <c r="L39" s="56">
        <v>1</v>
      </c>
      <c r="M39" s="56">
        <v>0</v>
      </c>
      <c r="N39" s="57">
        <v>0</v>
      </c>
      <c r="O39" s="22" t="s">
        <v>67</v>
      </c>
      <c r="P39" s="31"/>
    </row>
    <row r="40" spans="2:16" s="6" customFormat="1" ht="17.25" customHeight="1">
      <c r="B40" s="22" t="s">
        <v>68</v>
      </c>
      <c r="C40" s="55">
        <v>350</v>
      </c>
      <c r="D40" s="56">
        <v>214</v>
      </c>
      <c r="E40" s="56">
        <v>73</v>
      </c>
      <c r="F40" s="56">
        <v>30</v>
      </c>
      <c r="G40" s="56">
        <v>25</v>
      </c>
      <c r="H40" s="56">
        <v>8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68</v>
      </c>
      <c r="P40" s="31"/>
    </row>
    <row r="41" spans="2:16" s="6" customFormat="1" ht="17.25" customHeight="1">
      <c r="B41" s="22" t="s">
        <v>69</v>
      </c>
      <c r="C41" s="55">
        <v>223</v>
      </c>
      <c r="D41" s="56">
        <v>144</v>
      </c>
      <c r="E41" s="56">
        <v>55</v>
      </c>
      <c r="F41" s="56">
        <v>12</v>
      </c>
      <c r="G41" s="56">
        <v>10</v>
      </c>
      <c r="H41" s="56">
        <v>1</v>
      </c>
      <c r="I41" s="56">
        <v>1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22" t="s">
        <v>69</v>
      </c>
      <c r="P41" s="31"/>
    </row>
    <row r="42" spans="2:16" s="6" customFormat="1" ht="17.25" customHeight="1">
      <c r="B42" s="22" t="s">
        <v>70</v>
      </c>
      <c r="C42" s="55">
        <v>478</v>
      </c>
      <c r="D42" s="56">
        <v>287</v>
      </c>
      <c r="E42" s="56">
        <v>116</v>
      </c>
      <c r="F42" s="56">
        <v>48</v>
      </c>
      <c r="G42" s="56">
        <v>18</v>
      </c>
      <c r="H42" s="56">
        <v>7</v>
      </c>
      <c r="I42" s="56">
        <v>1</v>
      </c>
      <c r="J42" s="56">
        <v>1</v>
      </c>
      <c r="K42" s="56">
        <v>0</v>
      </c>
      <c r="L42" s="56">
        <v>0</v>
      </c>
      <c r="M42" s="56">
        <v>0</v>
      </c>
      <c r="N42" s="57">
        <v>0</v>
      </c>
      <c r="O42" s="22" t="s">
        <v>70</v>
      </c>
      <c r="P42" s="31"/>
    </row>
    <row r="43" spans="2:16" s="6" customFormat="1" ht="17.25" customHeight="1" thickBot="1">
      <c r="B43" s="23" t="s">
        <v>71</v>
      </c>
      <c r="C43" s="58">
        <v>569</v>
      </c>
      <c r="D43" s="59">
        <v>326</v>
      </c>
      <c r="E43" s="59">
        <v>151</v>
      </c>
      <c r="F43" s="59">
        <v>59</v>
      </c>
      <c r="G43" s="59">
        <v>21</v>
      </c>
      <c r="H43" s="59">
        <v>10</v>
      </c>
      <c r="I43" s="59">
        <v>2</v>
      </c>
      <c r="J43" s="59">
        <v>0</v>
      </c>
      <c r="K43" s="59">
        <v>0</v>
      </c>
      <c r="L43" s="59">
        <v>0</v>
      </c>
      <c r="M43" s="59">
        <v>0</v>
      </c>
      <c r="N43" s="60">
        <v>0</v>
      </c>
      <c r="O43" s="23" t="s">
        <v>71</v>
      </c>
      <c r="P43" s="31"/>
    </row>
    <row r="44" spans="2:16" s="6" customFormat="1" ht="17.25" customHeight="1" thickBot="1">
      <c r="B44" s="109" t="s">
        <v>101</v>
      </c>
      <c r="C44" s="110">
        <v>451015</v>
      </c>
      <c r="D44" s="111">
        <v>255220</v>
      </c>
      <c r="E44" s="111">
        <v>101534</v>
      </c>
      <c r="F44" s="111">
        <v>47406</v>
      </c>
      <c r="G44" s="111">
        <v>35254</v>
      </c>
      <c r="H44" s="111">
        <v>9641</v>
      </c>
      <c r="I44" s="111">
        <v>1657</v>
      </c>
      <c r="J44" s="111">
        <v>264</v>
      </c>
      <c r="K44" s="111">
        <v>29</v>
      </c>
      <c r="L44" s="111">
        <v>7</v>
      </c>
      <c r="M44" s="111">
        <v>1</v>
      </c>
      <c r="N44" s="113">
        <v>2</v>
      </c>
      <c r="O44" s="109" t="s">
        <v>101</v>
      </c>
      <c r="P44" s="31"/>
    </row>
    <row r="45" spans="2:16" s="6" customFormat="1" ht="17.25" customHeight="1" thickBot="1">
      <c r="B45" s="114" t="s">
        <v>102</v>
      </c>
      <c r="C45" s="110">
        <v>115995</v>
      </c>
      <c r="D45" s="111">
        <v>63678</v>
      </c>
      <c r="E45" s="111">
        <v>28201</v>
      </c>
      <c r="F45" s="111">
        <v>12266</v>
      </c>
      <c r="G45" s="111">
        <v>8655</v>
      </c>
      <c r="H45" s="111">
        <v>2617</v>
      </c>
      <c r="I45" s="111">
        <v>490</v>
      </c>
      <c r="J45" s="111">
        <v>76</v>
      </c>
      <c r="K45" s="111">
        <v>10</v>
      </c>
      <c r="L45" s="111">
        <v>2</v>
      </c>
      <c r="M45" s="111">
        <v>0</v>
      </c>
      <c r="N45" s="113">
        <v>0</v>
      </c>
      <c r="O45" s="114" t="s">
        <v>102</v>
      </c>
      <c r="P45" s="31"/>
    </row>
    <row r="46" spans="2:16" s="6" customFormat="1" ht="17.25" customHeight="1" thickBot="1">
      <c r="B46" s="114" t="s">
        <v>0</v>
      </c>
      <c r="C46" s="110">
        <v>567010</v>
      </c>
      <c r="D46" s="111">
        <v>318898</v>
      </c>
      <c r="E46" s="111">
        <v>129735</v>
      </c>
      <c r="F46" s="111">
        <v>59672</v>
      </c>
      <c r="G46" s="111">
        <v>43909</v>
      </c>
      <c r="H46" s="111">
        <v>12258</v>
      </c>
      <c r="I46" s="111">
        <v>2147</v>
      </c>
      <c r="J46" s="111">
        <v>340</v>
      </c>
      <c r="K46" s="111">
        <v>39</v>
      </c>
      <c r="L46" s="111">
        <v>9</v>
      </c>
      <c r="M46" s="111">
        <v>1</v>
      </c>
      <c r="N46" s="113">
        <v>2</v>
      </c>
      <c r="O46" s="114" t="s">
        <v>0</v>
      </c>
      <c r="P46" s="31"/>
    </row>
    <row r="47" spans="2:16" ht="17.25" customHeight="1">
      <c r="O47" s="5" t="s">
        <v>239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view="pageBreakPreview" zoomScale="80" zoomScaleNormal="75" zoomScaleSheetLayoutView="80" workbookViewId="0">
      <pane xSplit="2" ySplit="5" topLeftCell="C6" activePane="bottomRight" state="frozen"/>
      <selection activeCell="I31" sqref="I31"/>
      <selection pane="topRight" activeCell="I31" sqref="I31"/>
      <selection pane="bottomLeft" activeCell="I31" sqref="I31"/>
      <selection pane="bottomRight" activeCell="B1" sqref="B1"/>
    </sheetView>
  </sheetViews>
  <sheetFormatPr defaultRowHeight="17.25" customHeight="1"/>
  <cols>
    <col min="1" max="1" width="1.125" style="1" customWidth="1"/>
    <col min="2" max="2" width="11.625" style="2" customWidth="1"/>
    <col min="3" max="3" width="13.625" style="1" customWidth="1"/>
    <col min="4" max="14" width="11.625" style="1" customWidth="1"/>
    <col min="15" max="15" width="13.625" style="1" customWidth="1"/>
    <col min="16" max="16" width="11.625" style="1" customWidth="1"/>
    <col min="17" max="16384" width="9" style="1"/>
  </cols>
  <sheetData>
    <row r="1" spans="2:16" ht="17.25" customHeight="1">
      <c r="B1" s="30" t="s">
        <v>247</v>
      </c>
      <c r="C1" s="30"/>
      <c r="D1" s="9"/>
      <c r="E1" s="9"/>
      <c r="F1" s="9"/>
      <c r="G1" s="9"/>
      <c r="H1" s="9"/>
    </row>
    <row r="2" spans="2:16" ht="17.25" customHeight="1" thickBot="1">
      <c r="M2" s="7"/>
      <c r="N2" s="7"/>
      <c r="O2" s="7"/>
      <c r="P2" s="8" t="s">
        <v>215</v>
      </c>
    </row>
    <row r="3" spans="2:16" ht="17.25" customHeight="1">
      <c r="B3" s="160" t="s">
        <v>17</v>
      </c>
      <c r="C3" s="252" t="s">
        <v>216</v>
      </c>
      <c r="D3" s="154" t="s">
        <v>221</v>
      </c>
      <c r="E3" s="155"/>
      <c r="F3" s="155"/>
      <c r="G3" s="156"/>
      <c r="H3" s="154" t="s">
        <v>223</v>
      </c>
      <c r="I3" s="155"/>
      <c r="J3" s="156"/>
      <c r="K3" s="179" t="s">
        <v>245</v>
      </c>
      <c r="L3" s="179" t="s">
        <v>246</v>
      </c>
      <c r="M3" s="145" t="s">
        <v>224</v>
      </c>
      <c r="N3" s="145" t="s">
        <v>225</v>
      </c>
      <c r="O3" s="201" t="s">
        <v>139</v>
      </c>
      <c r="P3" s="160" t="s">
        <v>17</v>
      </c>
    </row>
    <row r="4" spans="2:16" ht="24.95" customHeight="1">
      <c r="B4" s="161"/>
      <c r="C4" s="253"/>
      <c r="D4" s="255" t="s">
        <v>217</v>
      </c>
      <c r="E4" s="255" t="s">
        <v>218</v>
      </c>
      <c r="F4" s="255" t="s">
        <v>219</v>
      </c>
      <c r="G4" s="205" t="s">
        <v>220</v>
      </c>
      <c r="H4" s="255" t="s">
        <v>217</v>
      </c>
      <c r="I4" s="255" t="s">
        <v>222</v>
      </c>
      <c r="J4" s="205" t="s">
        <v>220</v>
      </c>
      <c r="K4" s="180"/>
      <c r="L4" s="180"/>
      <c r="M4" s="146"/>
      <c r="N4" s="146"/>
      <c r="O4" s="202"/>
      <c r="P4" s="161"/>
    </row>
    <row r="5" spans="2:16" s="2" customFormat="1" ht="24.95" customHeight="1" thickBot="1">
      <c r="B5" s="162"/>
      <c r="C5" s="254"/>
      <c r="D5" s="147"/>
      <c r="E5" s="147"/>
      <c r="F5" s="147"/>
      <c r="G5" s="256"/>
      <c r="H5" s="147"/>
      <c r="I5" s="147"/>
      <c r="J5" s="256"/>
      <c r="K5" s="181"/>
      <c r="L5" s="181"/>
      <c r="M5" s="147"/>
      <c r="N5" s="147"/>
      <c r="O5" s="227"/>
      <c r="P5" s="162"/>
    </row>
    <row r="6" spans="2:16" s="6" customFormat="1" ht="17.25" customHeight="1">
      <c r="B6" s="21" t="s">
        <v>34</v>
      </c>
      <c r="C6" s="52">
        <v>21735239</v>
      </c>
      <c r="D6" s="53">
        <v>393939</v>
      </c>
      <c r="E6" s="53">
        <v>18805</v>
      </c>
      <c r="F6" s="53">
        <v>3676</v>
      </c>
      <c r="G6" s="53">
        <v>416420</v>
      </c>
      <c r="H6" s="53">
        <v>7350</v>
      </c>
      <c r="I6" s="53">
        <v>0</v>
      </c>
      <c r="J6" s="53">
        <v>7350</v>
      </c>
      <c r="K6" s="53">
        <v>158627</v>
      </c>
      <c r="L6" s="53">
        <v>32398</v>
      </c>
      <c r="M6" s="53">
        <v>9644</v>
      </c>
      <c r="N6" s="53">
        <v>6227</v>
      </c>
      <c r="O6" s="54">
        <v>22365905</v>
      </c>
      <c r="P6" s="21" t="s">
        <v>34</v>
      </c>
    </row>
    <row r="7" spans="2:16" s="6" customFormat="1" ht="17.25" customHeight="1">
      <c r="B7" s="22" t="s">
        <v>35</v>
      </c>
      <c r="C7" s="55">
        <v>2726190</v>
      </c>
      <c r="D7" s="56">
        <v>17450</v>
      </c>
      <c r="E7" s="56">
        <v>1043</v>
      </c>
      <c r="F7" s="56">
        <v>0</v>
      </c>
      <c r="G7" s="56">
        <v>18493</v>
      </c>
      <c r="H7" s="56">
        <v>444</v>
      </c>
      <c r="I7" s="56">
        <v>0</v>
      </c>
      <c r="J7" s="56">
        <v>444</v>
      </c>
      <c r="K7" s="56">
        <v>8908</v>
      </c>
      <c r="L7" s="56">
        <v>2218</v>
      </c>
      <c r="M7" s="56">
        <v>926</v>
      </c>
      <c r="N7" s="56">
        <v>532</v>
      </c>
      <c r="O7" s="57">
        <v>2757711</v>
      </c>
      <c r="P7" s="22" t="s">
        <v>35</v>
      </c>
    </row>
    <row r="8" spans="2:16" s="6" customFormat="1" ht="17.25" customHeight="1">
      <c r="B8" s="22" t="s">
        <v>36</v>
      </c>
      <c r="C8" s="55">
        <v>3943916</v>
      </c>
      <c r="D8" s="56">
        <v>35628</v>
      </c>
      <c r="E8" s="56">
        <v>0</v>
      </c>
      <c r="F8" s="56">
        <v>375</v>
      </c>
      <c r="G8" s="56">
        <v>36003</v>
      </c>
      <c r="H8" s="56">
        <v>161</v>
      </c>
      <c r="I8" s="56">
        <v>0</v>
      </c>
      <c r="J8" s="56">
        <v>161</v>
      </c>
      <c r="K8" s="56">
        <v>4037</v>
      </c>
      <c r="L8" s="56">
        <v>5458</v>
      </c>
      <c r="M8" s="56">
        <v>914</v>
      </c>
      <c r="N8" s="56">
        <v>185</v>
      </c>
      <c r="O8" s="57">
        <v>3990674</v>
      </c>
      <c r="P8" s="22" t="s">
        <v>36</v>
      </c>
    </row>
    <row r="9" spans="2:16" s="6" customFormat="1" ht="17.25" customHeight="1">
      <c r="B9" s="22" t="s">
        <v>37</v>
      </c>
      <c r="C9" s="55">
        <v>2605335</v>
      </c>
      <c r="D9" s="56">
        <v>36376</v>
      </c>
      <c r="E9" s="56">
        <v>273</v>
      </c>
      <c r="F9" s="56">
        <v>0</v>
      </c>
      <c r="G9" s="56">
        <v>36649</v>
      </c>
      <c r="H9" s="56">
        <v>125</v>
      </c>
      <c r="I9" s="56">
        <v>0</v>
      </c>
      <c r="J9" s="56">
        <v>125</v>
      </c>
      <c r="K9" s="56">
        <v>4079</v>
      </c>
      <c r="L9" s="56">
        <v>4249</v>
      </c>
      <c r="M9" s="56">
        <v>271</v>
      </c>
      <c r="N9" s="56">
        <v>471</v>
      </c>
      <c r="O9" s="57">
        <v>2651179</v>
      </c>
      <c r="P9" s="22" t="s">
        <v>37</v>
      </c>
    </row>
    <row r="10" spans="2:16" s="6" customFormat="1" ht="17.25" customHeight="1">
      <c r="B10" s="22" t="s">
        <v>38</v>
      </c>
      <c r="C10" s="55">
        <v>6103486</v>
      </c>
      <c r="D10" s="56">
        <v>71505</v>
      </c>
      <c r="E10" s="56">
        <v>7296</v>
      </c>
      <c r="F10" s="56">
        <v>689</v>
      </c>
      <c r="G10" s="56">
        <v>79490</v>
      </c>
      <c r="H10" s="56">
        <v>1045</v>
      </c>
      <c r="I10" s="56">
        <v>0</v>
      </c>
      <c r="J10" s="56">
        <v>1045</v>
      </c>
      <c r="K10" s="56">
        <v>9323</v>
      </c>
      <c r="L10" s="56">
        <v>5714</v>
      </c>
      <c r="M10" s="56">
        <v>2777</v>
      </c>
      <c r="N10" s="56">
        <v>1338</v>
      </c>
      <c r="O10" s="57">
        <v>6203173</v>
      </c>
      <c r="P10" s="22" t="s">
        <v>38</v>
      </c>
    </row>
    <row r="11" spans="2:16" s="6" customFormat="1" ht="17.25" customHeight="1">
      <c r="B11" s="22" t="s">
        <v>39</v>
      </c>
      <c r="C11" s="55">
        <v>2434503</v>
      </c>
      <c r="D11" s="56">
        <v>29227</v>
      </c>
      <c r="E11" s="56">
        <v>2168</v>
      </c>
      <c r="F11" s="56">
        <v>291</v>
      </c>
      <c r="G11" s="56">
        <v>31686</v>
      </c>
      <c r="H11" s="56">
        <v>922</v>
      </c>
      <c r="I11" s="56">
        <v>0</v>
      </c>
      <c r="J11" s="56">
        <v>922</v>
      </c>
      <c r="K11" s="56">
        <v>6491</v>
      </c>
      <c r="L11" s="56">
        <v>1654</v>
      </c>
      <c r="M11" s="56">
        <v>694</v>
      </c>
      <c r="N11" s="56">
        <v>1284</v>
      </c>
      <c r="O11" s="57">
        <v>2477234</v>
      </c>
      <c r="P11" s="22" t="s">
        <v>39</v>
      </c>
    </row>
    <row r="12" spans="2:16" s="6" customFormat="1" ht="17.25" customHeight="1">
      <c r="B12" s="22" t="s">
        <v>40</v>
      </c>
      <c r="C12" s="55">
        <v>1168939</v>
      </c>
      <c r="D12" s="56">
        <v>8833</v>
      </c>
      <c r="E12" s="56">
        <v>0</v>
      </c>
      <c r="F12" s="56">
        <v>0</v>
      </c>
      <c r="G12" s="56">
        <v>8833</v>
      </c>
      <c r="H12" s="56">
        <v>751</v>
      </c>
      <c r="I12" s="56">
        <v>0</v>
      </c>
      <c r="J12" s="56">
        <v>751</v>
      </c>
      <c r="K12" s="56">
        <v>3993</v>
      </c>
      <c r="L12" s="56">
        <v>1301</v>
      </c>
      <c r="M12" s="56">
        <v>491</v>
      </c>
      <c r="N12" s="56">
        <v>659</v>
      </c>
      <c r="O12" s="57">
        <v>1184967</v>
      </c>
      <c r="P12" s="22" t="s">
        <v>40</v>
      </c>
    </row>
    <row r="13" spans="2:16" s="6" customFormat="1" ht="17.25" customHeight="1">
      <c r="B13" s="22" t="s">
        <v>41</v>
      </c>
      <c r="C13" s="55">
        <v>963695</v>
      </c>
      <c r="D13" s="56">
        <v>5947</v>
      </c>
      <c r="E13" s="56">
        <v>0</v>
      </c>
      <c r="F13" s="56">
        <v>0</v>
      </c>
      <c r="G13" s="56">
        <v>5947</v>
      </c>
      <c r="H13" s="56">
        <v>102</v>
      </c>
      <c r="I13" s="56">
        <v>0</v>
      </c>
      <c r="J13" s="56">
        <v>102</v>
      </c>
      <c r="K13" s="56">
        <v>10049</v>
      </c>
      <c r="L13" s="56">
        <v>1592</v>
      </c>
      <c r="M13" s="56">
        <v>143</v>
      </c>
      <c r="N13" s="56">
        <v>429</v>
      </c>
      <c r="O13" s="57">
        <v>981957</v>
      </c>
      <c r="P13" s="22" t="s">
        <v>41</v>
      </c>
    </row>
    <row r="14" spans="2:16" s="6" customFormat="1" ht="17.25" customHeight="1">
      <c r="B14" s="22" t="s">
        <v>42</v>
      </c>
      <c r="C14" s="55">
        <v>8215304</v>
      </c>
      <c r="D14" s="56">
        <v>105277</v>
      </c>
      <c r="E14" s="56">
        <v>7031</v>
      </c>
      <c r="F14" s="56">
        <v>1089</v>
      </c>
      <c r="G14" s="56">
        <v>113397</v>
      </c>
      <c r="H14" s="56">
        <v>2512</v>
      </c>
      <c r="I14" s="56">
        <v>0</v>
      </c>
      <c r="J14" s="56">
        <v>2512</v>
      </c>
      <c r="K14" s="56">
        <v>66915</v>
      </c>
      <c r="L14" s="56">
        <v>17337</v>
      </c>
      <c r="M14" s="56">
        <v>4091</v>
      </c>
      <c r="N14" s="56">
        <v>1658</v>
      </c>
      <c r="O14" s="57">
        <v>8421214</v>
      </c>
      <c r="P14" s="22" t="s">
        <v>42</v>
      </c>
    </row>
    <row r="15" spans="2:16" s="6" customFormat="1" ht="17.25" customHeight="1">
      <c r="B15" s="22" t="s">
        <v>43</v>
      </c>
      <c r="C15" s="55">
        <v>4440340</v>
      </c>
      <c r="D15" s="56">
        <v>76109</v>
      </c>
      <c r="E15" s="56">
        <v>1096</v>
      </c>
      <c r="F15" s="56">
        <v>593</v>
      </c>
      <c r="G15" s="56">
        <v>77798</v>
      </c>
      <c r="H15" s="56">
        <v>614</v>
      </c>
      <c r="I15" s="56">
        <v>0</v>
      </c>
      <c r="J15" s="56">
        <v>614</v>
      </c>
      <c r="K15" s="56">
        <v>4970</v>
      </c>
      <c r="L15" s="56">
        <v>7502</v>
      </c>
      <c r="M15" s="56">
        <v>3186</v>
      </c>
      <c r="N15" s="56">
        <v>4800</v>
      </c>
      <c r="O15" s="57">
        <v>4539210</v>
      </c>
      <c r="P15" s="22" t="s">
        <v>43</v>
      </c>
    </row>
    <row r="16" spans="2:16" s="6" customFormat="1" ht="17.25" customHeight="1">
      <c r="B16" s="22" t="s">
        <v>233</v>
      </c>
      <c r="C16" s="55">
        <v>1573095</v>
      </c>
      <c r="D16" s="56">
        <v>27931</v>
      </c>
      <c r="E16" s="56">
        <v>3910</v>
      </c>
      <c r="F16" s="56">
        <v>0</v>
      </c>
      <c r="G16" s="56">
        <v>31841</v>
      </c>
      <c r="H16" s="56">
        <v>2434</v>
      </c>
      <c r="I16" s="56">
        <v>0</v>
      </c>
      <c r="J16" s="56">
        <v>2434</v>
      </c>
      <c r="K16" s="56">
        <v>1552</v>
      </c>
      <c r="L16" s="56">
        <v>3252</v>
      </c>
      <c r="M16" s="56">
        <v>2861</v>
      </c>
      <c r="N16" s="56">
        <v>97</v>
      </c>
      <c r="O16" s="57">
        <v>1615132</v>
      </c>
      <c r="P16" s="22" t="s">
        <v>233</v>
      </c>
    </row>
    <row r="17" spans="2:16" s="6" customFormat="1" ht="17.25" customHeight="1">
      <c r="B17" s="22" t="s">
        <v>44</v>
      </c>
      <c r="C17" s="55">
        <v>1142085</v>
      </c>
      <c r="D17" s="56">
        <v>5804</v>
      </c>
      <c r="E17" s="56">
        <v>99</v>
      </c>
      <c r="F17" s="56">
        <v>0</v>
      </c>
      <c r="G17" s="56">
        <v>5903</v>
      </c>
      <c r="H17" s="56">
        <v>114</v>
      </c>
      <c r="I17" s="56">
        <v>0</v>
      </c>
      <c r="J17" s="56">
        <v>114</v>
      </c>
      <c r="K17" s="56">
        <v>188</v>
      </c>
      <c r="L17" s="56">
        <v>3056</v>
      </c>
      <c r="M17" s="56">
        <v>738</v>
      </c>
      <c r="N17" s="56">
        <v>248</v>
      </c>
      <c r="O17" s="57">
        <v>1152332</v>
      </c>
      <c r="P17" s="22" t="s">
        <v>44</v>
      </c>
    </row>
    <row r="18" spans="2:16" s="6" customFormat="1" ht="17.25" customHeight="1">
      <c r="B18" s="22" t="s">
        <v>45</v>
      </c>
      <c r="C18" s="55">
        <v>122365</v>
      </c>
      <c r="D18" s="56">
        <v>541</v>
      </c>
      <c r="E18" s="56">
        <v>36</v>
      </c>
      <c r="F18" s="56">
        <v>0</v>
      </c>
      <c r="G18" s="56">
        <v>577</v>
      </c>
      <c r="H18" s="56">
        <v>0</v>
      </c>
      <c r="I18" s="56">
        <v>0</v>
      </c>
      <c r="J18" s="56">
        <v>0</v>
      </c>
      <c r="K18" s="56">
        <v>0</v>
      </c>
      <c r="L18" s="56">
        <v>148</v>
      </c>
      <c r="M18" s="56">
        <v>4</v>
      </c>
      <c r="N18" s="56">
        <v>0</v>
      </c>
      <c r="O18" s="57">
        <v>123094</v>
      </c>
      <c r="P18" s="22" t="s">
        <v>45</v>
      </c>
    </row>
    <row r="19" spans="2:16" s="6" customFormat="1" ht="17.25" customHeight="1">
      <c r="B19" s="22" t="s">
        <v>46</v>
      </c>
      <c r="C19" s="55">
        <v>947938</v>
      </c>
      <c r="D19" s="56">
        <v>16399</v>
      </c>
      <c r="E19" s="56">
        <v>345</v>
      </c>
      <c r="F19" s="56">
        <v>0</v>
      </c>
      <c r="G19" s="56">
        <v>16744</v>
      </c>
      <c r="H19" s="56">
        <v>30</v>
      </c>
      <c r="I19" s="56">
        <v>0</v>
      </c>
      <c r="J19" s="56">
        <v>30</v>
      </c>
      <c r="K19" s="56">
        <v>1082</v>
      </c>
      <c r="L19" s="56">
        <v>956</v>
      </c>
      <c r="M19" s="56">
        <v>275</v>
      </c>
      <c r="N19" s="56">
        <v>1046</v>
      </c>
      <c r="O19" s="57">
        <v>968071</v>
      </c>
      <c r="P19" s="22" t="s">
        <v>46</v>
      </c>
    </row>
    <row r="20" spans="2:16" s="6" customFormat="1" ht="17.25" customHeight="1">
      <c r="B20" s="22" t="s">
        <v>47</v>
      </c>
      <c r="C20" s="55">
        <v>1092983</v>
      </c>
      <c r="D20" s="56">
        <v>11401</v>
      </c>
      <c r="E20" s="56">
        <v>0</v>
      </c>
      <c r="F20" s="56">
        <v>0</v>
      </c>
      <c r="G20" s="56">
        <v>11401</v>
      </c>
      <c r="H20" s="56">
        <v>11</v>
      </c>
      <c r="I20" s="56">
        <v>0</v>
      </c>
      <c r="J20" s="56">
        <v>11</v>
      </c>
      <c r="K20" s="56">
        <v>10828</v>
      </c>
      <c r="L20" s="56">
        <v>544</v>
      </c>
      <c r="M20" s="56">
        <v>116</v>
      </c>
      <c r="N20" s="56">
        <v>967</v>
      </c>
      <c r="O20" s="57">
        <v>1116850</v>
      </c>
      <c r="P20" s="22" t="s">
        <v>47</v>
      </c>
    </row>
    <row r="21" spans="2:16" s="6" customFormat="1" ht="17.25" customHeight="1">
      <c r="B21" s="22" t="s">
        <v>48</v>
      </c>
      <c r="C21" s="55">
        <v>1372659</v>
      </c>
      <c r="D21" s="56">
        <v>17754</v>
      </c>
      <c r="E21" s="56">
        <v>2150</v>
      </c>
      <c r="F21" s="56">
        <v>6</v>
      </c>
      <c r="G21" s="56">
        <v>19910</v>
      </c>
      <c r="H21" s="56">
        <v>82</v>
      </c>
      <c r="I21" s="56">
        <v>0</v>
      </c>
      <c r="J21" s="56">
        <v>82</v>
      </c>
      <c r="K21" s="56">
        <v>1932</v>
      </c>
      <c r="L21" s="56">
        <v>2292</v>
      </c>
      <c r="M21" s="56">
        <v>479</v>
      </c>
      <c r="N21" s="56">
        <v>49</v>
      </c>
      <c r="O21" s="57">
        <v>1397403</v>
      </c>
      <c r="P21" s="22" t="s">
        <v>48</v>
      </c>
    </row>
    <row r="22" spans="2:16" s="6" customFormat="1" ht="17.25" customHeight="1">
      <c r="B22" s="22" t="s">
        <v>49</v>
      </c>
      <c r="C22" s="55">
        <v>291255</v>
      </c>
      <c r="D22" s="56">
        <v>1284</v>
      </c>
      <c r="E22" s="56">
        <v>0</v>
      </c>
      <c r="F22" s="56">
        <v>0</v>
      </c>
      <c r="G22" s="56">
        <v>1284</v>
      </c>
      <c r="H22" s="56">
        <v>13</v>
      </c>
      <c r="I22" s="56">
        <v>0</v>
      </c>
      <c r="J22" s="56">
        <v>13</v>
      </c>
      <c r="K22" s="56">
        <v>19</v>
      </c>
      <c r="L22" s="56">
        <v>324</v>
      </c>
      <c r="M22" s="56">
        <v>127</v>
      </c>
      <c r="N22" s="56">
        <v>57</v>
      </c>
      <c r="O22" s="57">
        <v>293079</v>
      </c>
      <c r="P22" s="22" t="s">
        <v>49</v>
      </c>
    </row>
    <row r="23" spans="2:16" s="6" customFormat="1" ht="17.25" customHeight="1">
      <c r="B23" s="22" t="s">
        <v>50</v>
      </c>
      <c r="C23" s="55">
        <v>367076</v>
      </c>
      <c r="D23" s="56">
        <v>5228</v>
      </c>
      <c r="E23" s="56">
        <v>0</v>
      </c>
      <c r="F23" s="56">
        <v>0</v>
      </c>
      <c r="G23" s="56">
        <v>5228</v>
      </c>
      <c r="H23" s="56">
        <v>0</v>
      </c>
      <c r="I23" s="56">
        <v>0</v>
      </c>
      <c r="J23" s="56">
        <v>0</v>
      </c>
      <c r="K23" s="56">
        <v>0</v>
      </c>
      <c r="L23" s="56">
        <v>168</v>
      </c>
      <c r="M23" s="56">
        <v>206</v>
      </c>
      <c r="N23" s="56">
        <v>0</v>
      </c>
      <c r="O23" s="57">
        <v>372678</v>
      </c>
      <c r="P23" s="22" t="s">
        <v>50</v>
      </c>
    </row>
    <row r="24" spans="2:16" s="6" customFormat="1" ht="17.25" customHeight="1">
      <c r="B24" s="22" t="s">
        <v>51</v>
      </c>
      <c r="C24" s="55">
        <v>303212</v>
      </c>
      <c r="D24" s="56">
        <v>4884</v>
      </c>
      <c r="E24" s="56">
        <v>0</v>
      </c>
      <c r="F24" s="56">
        <v>0</v>
      </c>
      <c r="G24" s="56">
        <v>4884</v>
      </c>
      <c r="H24" s="56">
        <v>79</v>
      </c>
      <c r="I24" s="56">
        <v>0</v>
      </c>
      <c r="J24" s="56">
        <v>79</v>
      </c>
      <c r="K24" s="56">
        <v>2</v>
      </c>
      <c r="L24" s="56">
        <v>211</v>
      </c>
      <c r="M24" s="56">
        <v>102</v>
      </c>
      <c r="N24" s="56">
        <v>1</v>
      </c>
      <c r="O24" s="57">
        <v>308491</v>
      </c>
      <c r="P24" s="22" t="s">
        <v>51</v>
      </c>
    </row>
    <row r="25" spans="2:16" s="6" customFormat="1" ht="17.25" customHeight="1">
      <c r="B25" s="22" t="s">
        <v>52</v>
      </c>
      <c r="C25" s="55">
        <v>1404363</v>
      </c>
      <c r="D25" s="56">
        <v>27280</v>
      </c>
      <c r="E25" s="56">
        <v>2251</v>
      </c>
      <c r="F25" s="56">
        <v>0</v>
      </c>
      <c r="G25" s="56">
        <v>29531</v>
      </c>
      <c r="H25" s="56">
        <v>41</v>
      </c>
      <c r="I25" s="56">
        <v>0</v>
      </c>
      <c r="J25" s="56">
        <v>41</v>
      </c>
      <c r="K25" s="56">
        <v>1507</v>
      </c>
      <c r="L25" s="56">
        <v>1275</v>
      </c>
      <c r="M25" s="56">
        <v>281</v>
      </c>
      <c r="N25" s="56">
        <v>236</v>
      </c>
      <c r="O25" s="57">
        <v>1437234</v>
      </c>
      <c r="P25" s="22" t="s">
        <v>52</v>
      </c>
    </row>
    <row r="26" spans="2:16" s="6" customFormat="1" ht="17.25" customHeight="1">
      <c r="B26" s="22" t="s">
        <v>53</v>
      </c>
      <c r="C26" s="55">
        <v>43478</v>
      </c>
      <c r="D26" s="56">
        <v>338</v>
      </c>
      <c r="E26" s="56">
        <v>0</v>
      </c>
      <c r="F26" s="56">
        <v>0</v>
      </c>
      <c r="G26" s="56">
        <v>338</v>
      </c>
      <c r="H26" s="56">
        <v>0</v>
      </c>
      <c r="I26" s="56">
        <v>0</v>
      </c>
      <c r="J26" s="56">
        <v>0</v>
      </c>
      <c r="K26" s="56">
        <v>0</v>
      </c>
      <c r="L26" s="56">
        <v>2</v>
      </c>
      <c r="M26" s="56">
        <v>0</v>
      </c>
      <c r="N26" s="56">
        <v>15</v>
      </c>
      <c r="O26" s="57">
        <v>43833</v>
      </c>
      <c r="P26" s="22" t="s">
        <v>53</v>
      </c>
    </row>
    <row r="27" spans="2:16" s="6" customFormat="1" ht="17.25" customHeight="1">
      <c r="B27" s="22" t="s">
        <v>54</v>
      </c>
      <c r="C27" s="55">
        <v>34836</v>
      </c>
      <c r="D27" s="56">
        <v>97</v>
      </c>
      <c r="E27" s="56">
        <v>0</v>
      </c>
      <c r="F27" s="56">
        <v>0</v>
      </c>
      <c r="G27" s="56">
        <v>97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2</v>
      </c>
      <c r="N27" s="56">
        <v>0</v>
      </c>
      <c r="O27" s="57">
        <v>34935</v>
      </c>
      <c r="P27" s="22" t="s">
        <v>54</v>
      </c>
    </row>
    <row r="28" spans="2:16" s="6" customFormat="1" ht="17.25" customHeight="1">
      <c r="B28" s="22" t="s">
        <v>55</v>
      </c>
      <c r="C28" s="55">
        <v>260460</v>
      </c>
      <c r="D28" s="56">
        <v>1207</v>
      </c>
      <c r="E28" s="56">
        <v>0</v>
      </c>
      <c r="F28" s="56">
        <v>0</v>
      </c>
      <c r="G28" s="56">
        <v>1207</v>
      </c>
      <c r="H28" s="56">
        <v>0</v>
      </c>
      <c r="I28" s="56">
        <v>0</v>
      </c>
      <c r="J28" s="56">
        <v>0</v>
      </c>
      <c r="K28" s="56">
        <v>0</v>
      </c>
      <c r="L28" s="56">
        <v>590</v>
      </c>
      <c r="M28" s="56">
        <v>22</v>
      </c>
      <c r="N28" s="56">
        <v>0</v>
      </c>
      <c r="O28" s="57">
        <v>262279</v>
      </c>
      <c r="P28" s="22" t="s">
        <v>55</v>
      </c>
    </row>
    <row r="29" spans="2:16" s="6" customFormat="1" ht="17.25" customHeight="1">
      <c r="B29" s="22" t="s">
        <v>56</v>
      </c>
      <c r="C29" s="55">
        <v>235427</v>
      </c>
      <c r="D29" s="56">
        <v>752</v>
      </c>
      <c r="E29" s="56">
        <v>0</v>
      </c>
      <c r="F29" s="56">
        <v>0</v>
      </c>
      <c r="G29" s="56">
        <v>752</v>
      </c>
      <c r="H29" s="56">
        <v>0</v>
      </c>
      <c r="I29" s="56">
        <v>0</v>
      </c>
      <c r="J29" s="56">
        <v>0</v>
      </c>
      <c r="K29" s="56">
        <v>0</v>
      </c>
      <c r="L29" s="56">
        <v>10</v>
      </c>
      <c r="M29" s="56">
        <v>2</v>
      </c>
      <c r="N29" s="56">
        <v>17</v>
      </c>
      <c r="O29" s="57">
        <v>236208</v>
      </c>
      <c r="P29" s="22" t="s">
        <v>56</v>
      </c>
    </row>
    <row r="30" spans="2:16" s="6" customFormat="1" ht="17.25" customHeight="1">
      <c r="B30" s="22" t="s">
        <v>57</v>
      </c>
      <c r="C30" s="55">
        <v>1004966</v>
      </c>
      <c r="D30" s="56">
        <v>9386</v>
      </c>
      <c r="E30" s="56">
        <v>0</v>
      </c>
      <c r="F30" s="56">
        <v>0</v>
      </c>
      <c r="G30" s="56">
        <v>9386</v>
      </c>
      <c r="H30" s="56">
        <v>0</v>
      </c>
      <c r="I30" s="56">
        <v>0</v>
      </c>
      <c r="J30" s="56">
        <v>0</v>
      </c>
      <c r="K30" s="56">
        <v>283</v>
      </c>
      <c r="L30" s="56">
        <v>2538</v>
      </c>
      <c r="M30" s="56">
        <v>337</v>
      </c>
      <c r="N30" s="56">
        <v>1943</v>
      </c>
      <c r="O30" s="57">
        <v>1019453</v>
      </c>
      <c r="P30" s="22" t="s">
        <v>57</v>
      </c>
    </row>
    <row r="31" spans="2:16" s="6" customFormat="1" ht="17.25" customHeight="1">
      <c r="B31" s="22" t="s">
        <v>58</v>
      </c>
      <c r="C31" s="55">
        <v>1376317</v>
      </c>
      <c r="D31" s="56">
        <v>14114</v>
      </c>
      <c r="E31" s="56">
        <v>0</v>
      </c>
      <c r="F31" s="56">
        <v>0</v>
      </c>
      <c r="G31" s="56">
        <v>14114</v>
      </c>
      <c r="H31" s="56">
        <v>530</v>
      </c>
      <c r="I31" s="56">
        <v>0</v>
      </c>
      <c r="J31" s="56">
        <v>530</v>
      </c>
      <c r="K31" s="56">
        <v>193</v>
      </c>
      <c r="L31" s="56">
        <v>1389</v>
      </c>
      <c r="M31" s="56">
        <v>408</v>
      </c>
      <c r="N31" s="56">
        <v>580</v>
      </c>
      <c r="O31" s="57">
        <v>1393531</v>
      </c>
      <c r="P31" s="22" t="s">
        <v>58</v>
      </c>
    </row>
    <row r="32" spans="2:16" s="6" customFormat="1" ht="17.25" customHeight="1">
      <c r="B32" s="22" t="s">
        <v>59</v>
      </c>
      <c r="C32" s="55">
        <v>2054075</v>
      </c>
      <c r="D32" s="56">
        <v>22083</v>
      </c>
      <c r="E32" s="56">
        <v>2871</v>
      </c>
      <c r="F32" s="56">
        <v>0</v>
      </c>
      <c r="G32" s="56">
        <v>24954</v>
      </c>
      <c r="H32" s="56">
        <v>257</v>
      </c>
      <c r="I32" s="56">
        <v>0</v>
      </c>
      <c r="J32" s="56">
        <v>257</v>
      </c>
      <c r="K32" s="56">
        <v>5059</v>
      </c>
      <c r="L32" s="56">
        <v>2179</v>
      </c>
      <c r="M32" s="56">
        <v>981</v>
      </c>
      <c r="N32" s="56">
        <v>511</v>
      </c>
      <c r="O32" s="57">
        <v>2088016</v>
      </c>
      <c r="P32" s="22" t="s">
        <v>59</v>
      </c>
    </row>
    <row r="33" spans="2:16" s="6" customFormat="1" ht="17.25" customHeight="1">
      <c r="B33" s="22" t="s">
        <v>60</v>
      </c>
      <c r="C33" s="55">
        <v>968271</v>
      </c>
      <c r="D33" s="56">
        <v>14112</v>
      </c>
      <c r="E33" s="56">
        <v>1519</v>
      </c>
      <c r="F33" s="56">
        <v>0</v>
      </c>
      <c r="G33" s="56">
        <v>15631</v>
      </c>
      <c r="H33" s="56">
        <v>0</v>
      </c>
      <c r="I33" s="56">
        <v>0</v>
      </c>
      <c r="J33" s="56">
        <v>0</v>
      </c>
      <c r="K33" s="56">
        <v>65314</v>
      </c>
      <c r="L33" s="56">
        <v>2039</v>
      </c>
      <c r="M33" s="56">
        <v>811</v>
      </c>
      <c r="N33" s="56">
        <v>761</v>
      </c>
      <c r="O33" s="57">
        <v>1052827</v>
      </c>
      <c r="P33" s="22" t="s">
        <v>60</v>
      </c>
    </row>
    <row r="34" spans="2:16" s="6" customFormat="1" ht="17.25" customHeight="1">
      <c r="B34" s="22" t="s">
        <v>61</v>
      </c>
      <c r="C34" s="55">
        <v>241045</v>
      </c>
      <c r="D34" s="56">
        <v>2233</v>
      </c>
      <c r="E34" s="56">
        <v>0</v>
      </c>
      <c r="F34" s="56">
        <v>0</v>
      </c>
      <c r="G34" s="56">
        <v>2233</v>
      </c>
      <c r="H34" s="56">
        <v>120</v>
      </c>
      <c r="I34" s="56">
        <v>0</v>
      </c>
      <c r="J34" s="56">
        <v>120</v>
      </c>
      <c r="K34" s="56">
        <v>10159</v>
      </c>
      <c r="L34" s="56">
        <v>224</v>
      </c>
      <c r="M34" s="56">
        <v>18</v>
      </c>
      <c r="N34" s="56">
        <v>0</v>
      </c>
      <c r="O34" s="57">
        <v>253799</v>
      </c>
      <c r="P34" s="22" t="s">
        <v>61</v>
      </c>
    </row>
    <row r="35" spans="2:16" s="6" customFormat="1" ht="17.25" customHeight="1">
      <c r="B35" s="22" t="s">
        <v>62</v>
      </c>
      <c r="C35" s="55">
        <v>697736</v>
      </c>
      <c r="D35" s="56">
        <v>10777</v>
      </c>
      <c r="E35" s="56">
        <v>2</v>
      </c>
      <c r="F35" s="56">
        <v>0</v>
      </c>
      <c r="G35" s="56">
        <v>10779</v>
      </c>
      <c r="H35" s="56">
        <v>650</v>
      </c>
      <c r="I35" s="56">
        <v>0</v>
      </c>
      <c r="J35" s="56">
        <v>650</v>
      </c>
      <c r="K35" s="56">
        <v>2891</v>
      </c>
      <c r="L35" s="56">
        <v>853</v>
      </c>
      <c r="M35" s="56">
        <v>5</v>
      </c>
      <c r="N35" s="56">
        <v>50</v>
      </c>
      <c r="O35" s="57">
        <v>712964</v>
      </c>
      <c r="P35" s="22" t="s">
        <v>62</v>
      </c>
    </row>
    <row r="36" spans="2:16" s="6" customFormat="1" ht="17.25" customHeight="1">
      <c r="B36" s="22" t="s">
        <v>63</v>
      </c>
      <c r="C36" s="55">
        <v>200758</v>
      </c>
      <c r="D36" s="56">
        <v>2189</v>
      </c>
      <c r="E36" s="56">
        <v>0</v>
      </c>
      <c r="F36" s="56">
        <v>0</v>
      </c>
      <c r="G36" s="56">
        <v>2189</v>
      </c>
      <c r="H36" s="56">
        <v>0</v>
      </c>
      <c r="I36" s="56">
        <v>0</v>
      </c>
      <c r="J36" s="56">
        <v>0</v>
      </c>
      <c r="K36" s="56">
        <v>0</v>
      </c>
      <c r="L36" s="56">
        <v>111</v>
      </c>
      <c r="M36" s="56">
        <v>20</v>
      </c>
      <c r="N36" s="56">
        <v>0</v>
      </c>
      <c r="O36" s="57">
        <v>203078</v>
      </c>
      <c r="P36" s="22" t="s">
        <v>63</v>
      </c>
    </row>
    <row r="37" spans="2:16" s="6" customFormat="1" ht="17.25" customHeight="1">
      <c r="B37" s="22" t="s">
        <v>64</v>
      </c>
      <c r="C37" s="55">
        <v>22168</v>
      </c>
      <c r="D37" s="56">
        <v>10</v>
      </c>
      <c r="E37" s="56">
        <v>0</v>
      </c>
      <c r="F37" s="56">
        <v>0</v>
      </c>
      <c r="G37" s="56">
        <v>10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12</v>
      </c>
      <c r="N37" s="56">
        <v>0</v>
      </c>
      <c r="O37" s="57">
        <v>22190</v>
      </c>
      <c r="P37" s="22" t="s">
        <v>64</v>
      </c>
    </row>
    <row r="38" spans="2:16" s="6" customFormat="1" ht="17.25" customHeight="1">
      <c r="B38" s="22" t="s">
        <v>65</v>
      </c>
      <c r="C38" s="55">
        <v>41101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4</v>
      </c>
      <c r="N38" s="56">
        <v>0</v>
      </c>
      <c r="O38" s="57">
        <v>41105</v>
      </c>
      <c r="P38" s="22" t="s">
        <v>65</v>
      </c>
    </row>
    <row r="39" spans="2:16" s="6" customFormat="1" ht="17.25" customHeight="1">
      <c r="B39" s="22" t="s">
        <v>66</v>
      </c>
      <c r="C39" s="55">
        <v>15409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7">
        <v>15409</v>
      </c>
      <c r="P39" s="22" t="s">
        <v>66</v>
      </c>
    </row>
    <row r="40" spans="2:16" s="6" customFormat="1" ht="17.25" customHeight="1">
      <c r="B40" s="22" t="s">
        <v>67</v>
      </c>
      <c r="C40" s="55">
        <v>126257</v>
      </c>
      <c r="D40" s="56">
        <v>354</v>
      </c>
      <c r="E40" s="56">
        <v>0</v>
      </c>
      <c r="F40" s="56">
        <v>0</v>
      </c>
      <c r="G40" s="56">
        <v>354</v>
      </c>
      <c r="H40" s="56">
        <v>0</v>
      </c>
      <c r="I40" s="56">
        <v>0</v>
      </c>
      <c r="J40" s="56">
        <v>0</v>
      </c>
      <c r="K40" s="56">
        <v>48</v>
      </c>
      <c r="L40" s="56">
        <v>1</v>
      </c>
      <c r="M40" s="56">
        <v>0</v>
      </c>
      <c r="N40" s="56">
        <v>0</v>
      </c>
      <c r="O40" s="57">
        <v>126660</v>
      </c>
      <c r="P40" s="22" t="s">
        <v>67</v>
      </c>
    </row>
    <row r="41" spans="2:16" s="6" customFormat="1" ht="17.25" customHeight="1">
      <c r="B41" s="22" t="s">
        <v>68</v>
      </c>
      <c r="C41" s="55">
        <v>30859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7">
        <v>30859</v>
      </c>
      <c r="P41" s="22" t="s">
        <v>68</v>
      </c>
    </row>
    <row r="42" spans="2:16" s="6" customFormat="1" ht="17.25" customHeight="1">
      <c r="B42" s="22" t="s">
        <v>69</v>
      </c>
      <c r="C42" s="55">
        <v>22082</v>
      </c>
      <c r="D42" s="56">
        <v>0</v>
      </c>
      <c r="E42" s="56">
        <v>332</v>
      </c>
      <c r="F42" s="56">
        <v>0</v>
      </c>
      <c r="G42" s="56">
        <v>332</v>
      </c>
      <c r="H42" s="56">
        <v>19</v>
      </c>
      <c r="I42" s="56">
        <v>0</v>
      </c>
      <c r="J42" s="56">
        <v>19</v>
      </c>
      <c r="K42" s="56">
        <v>0</v>
      </c>
      <c r="L42" s="56">
        <v>0</v>
      </c>
      <c r="M42" s="56">
        <v>0</v>
      </c>
      <c r="N42" s="56">
        <v>0</v>
      </c>
      <c r="O42" s="57">
        <v>22433</v>
      </c>
      <c r="P42" s="22" t="s">
        <v>69</v>
      </c>
    </row>
    <row r="43" spans="2:16" s="6" customFormat="1" ht="17.25" customHeight="1">
      <c r="B43" s="22" t="s">
        <v>70</v>
      </c>
      <c r="C43" s="55">
        <v>39910</v>
      </c>
      <c r="D43" s="56">
        <v>0</v>
      </c>
      <c r="E43" s="56">
        <v>0</v>
      </c>
      <c r="F43" s="56">
        <v>0</v>
      </c>
      <c r="G43" s="56">
        <v>0</v>
      </c>
      <c r="H43" s="56">
        <v>10</v>
      </c>
      <c r="I43" s="56">
        <v>0</v>
      </c>
      <c r="J43" s="56">
        <v>10</v>
      </c>
      <c r="K43" s="56">
        <v>0</v>
      </c>
      <c r="L43" s="56">
        <v>0</v>
      </c>
      <c r="M43" s="56">
        <v>63</v>
      </c>
      <c r="N43" s="56">
        <v>0</v>
      </c>
      <c r="O43" s="57">
        <v>39983</v>
      </c>
      <c r="P43" s="22" t="s">
        <v>70</v>
      </c>
    </row>
    <row r="44" spans="2:16" s="6" customFormat="1" ht="17.25" customHeight="1" thickBot="1">
      <c r="B44" s="23" t="s">
        <v>71</v>
      </c>
      <c r="C44" s="58">
        <v>41866</v>
      </c>
      <c r="D44" s="59">
        <v>390</v>
      </c>
      <c r="E44" s="59">
        <v>0</v>
      </c>
      <c r="F44" s="59">
        <v>0</v>
      </c>
      <c r="G44" s="59">
        <v>390</v>
      </c>
      <c r="H44" s="59">
        <v>0</v>
      </c>
      <c r="I44" s="59">
        <v>0</v>
      </c>
      <c r="J44" s="59">
        <v>0</v>
      </c>
      <c r="K44" s="59">
        <v>0</v>
      </c>
      <c r="L44" s="59">
        <v>3</v>
      </c>
      <c r="M44" s="59">
        <v>6</v>
      </c>
      <c r="N44" s="59">
        <v>28</v>
      </c>
      <c r="O44" s="60">
        <v>42293</v>
      </c>
      <c r="P44" s="23" t="s">
        <v>71</v>
      </c>
    </row>
    <row r="45" spans="2:16" s="6" customFormat="1" ht="17.25" customHeight="1" thickBot="1">
      <c r="B45" s="109" t="s">
        <v>10</v>
      </c>
      <c r="C45" s="110">
        <v>57052127</v>
      </c>
      <c r="D45" s="111">
        <v>814026</v>
      </c>
      <c r="E45" s="111">
        <v>41721</v>
      </c>
      <c r="F45" s="111">
        <v>6713</v>
      </c>
      <c r="G45" s="111">
        <v>862460</v>
      </c>
      <c r="H45" s="111">
        <v>16574</v>
      </c>
      <c r="I45" s="111">
        <v>0</v>
      </c>
      <c r="J45" s="111">
        <v>16574</v>
      </c>
      <c r="K45" s="111">
        <v>279132</v>
      </c>
      <c r="L45" s="111">
        <v>85731</v>
      </c>
      <c r="M45" s="111">
        <v>26736</v>
      </c>
      <c r="N45" s="111">
        <v>17928</v>
      </c>
      <c r="O45" s="113">
        <v>58340688</v>
      </c>
      <c r="P45" s="109" t="s">
        <v>10</v>
      </c>
    </row>
    <row r="46" spans="2:16" s="6" customFormat="1" ht="17.25" customHeight="1" thickBot="1">
      <c r="B46" s="114" t="s">
        <v>1</v>
      </c>
      <c r="C46" s="110">
        <v>13358872</v>
      </c>
      <c r="D46" s="111">
        <v>162813</v>
      </c>
      <c r="E46" s="111">
        <v>9506</v>
      </c>
      <c r="F46" s="111">
        <v>6</v>
      </c>
      <c r="G46" s="111">
        <v>172325</v>
      </c>
      <c r="H46" s="111">
        <v>1842</v>
      </c>
      <c r="I46" s="111">
        <v>0</v>
      </c>
      <c r="J46" s="111">
        <v>1842</v>
      </c>
      <c r="K46" s="111">
        <v>99317</v>
      </c>
      <c r="L46" s="111">
        <v>15857</v>
      </c>
      <c r="M46" s="111">
        <v>4281</v>
      </c>
      <c r="N46" s="111">
        <v>6261</v>
      </c>
      <c r="O46" s="113">
        <v>13658755</v>
      </c>
      <c r="P46" s="114" t="s">
        <v>1</v>
      </c>
    </row>
    <row r="47" spans="2:16" s="6" customFormat="1" ht="17.25" customHeight="1" thickBot="1">
      <c r="B47" s="114" t="s">
        <v>0</v>
      </c>
      <c r="C47" s="110">
        <v>70410999</v>
      </c>
      <c r="D47" s="111">
        <v>976839</v>
      </c>
      <c r="E47" s="111">
        <v>51227</v>
      </c>
      <c r="F47" s="111">
        <v>6719</v>
      </c>
      <c r="G47" s="111">
        <v>1034785</v>
      </c>
      <c r="H47" s="111">
        <v>18416</v>
      </c>
      <c r="I47" s="111">
        <v>0</v>
      </c>
      <c r="J47" s="111">
        <v>18416</v>
      </c>
      <c r="K47" s="111">
        <v>378449</v>
      </c>
      <c r="L47" s="111">
        <v>101588</v>
      </c>
      <c r="M47" s="111">
        <v>31017</v>
      </c>
      <c r="N47" s="111">
        <v>24189</v>
      </c>
      <c r="O47" s="113">
        <v>71999443</v>
      </c>
      <c r="P47" s="114" t="s">
        <v>0</v>
      </c>
    </row>
    <row r="48" spans="2:16" s="35" customFormat="1" ht="17.25" customHeight="1">
      <c r="B48" s="36"/>
      <c r="P48" s="5" t="s">
        <v>239</v>
      </c>
    </row>
    <row r="49" spans="2:2" s="3" customFormat="1" ht="17.25" customHeight="1">
      <c r="B49" s="4"/>
    </row>
  </sheetData>
  <mergeCells count="17">
    <mergeCell ref="L3:L5"/>
    <mergeCell ref="B3:B5"/>
    <mergeCell ref="P3:P5"/>
    <mergeCell ref="C3:C5"/>
    <mergeCell ref="D4:D5"/>
    <mergeCell ref="E4:E5"/>
    <mergeCell ref="F4:F5"/>
    <mergeCell ref="G4:G5"/>
    <mergeCell ref="D3:G3"/>
    <mergeCell ref="H4:H5"/>
    <mergeCell ref="M3:M5"/>
    <mergeCell ref="N3:N5"/>
    <mergeCell ref="O3:O5"/>
    <mergeCell ref="J4:J5"/>
    <mergeCell ref="K3:K5"/>
    <mergeCell ref="H3:J3"/>
    <mergeCell ref="I4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view="pageBreakPreview" zoomScale="80" zoomScaleNormal="50" zoomScaleSheetLayoutView="80" workbookViewId="0">
      <pane xSplit="2" ySplit="7" topLeftCell="C8" activePane="bottomRight" state="frozen"/>
      <selection activeCell="G62" sqref="G62"/>
      <selection pane="topRight" activeCell="G62" sqref="G62"/>
      <selection pane="bottomLeft" activeCell="G62" sqref="G62"/>
      <selection pane="bottomRight" activeCell="B1" sqref="B1"/>
    </sheetView>
  </sheetViews>
  <sheetFormatPr defaultRowHeight="17.25" customHeight="1"/>
  <cols>
    <col min="1" max="1" width="1" style="1" customWidth="1"/>
    <col min="2" max="2" width="11.625" style="2" customWidth="1"/>
    <col min="3" max="10" width="12.625" style="1" customWidth="1"/>
    <col min="11" max="11" width="11.125" style="1" customWidth="1"/>
    <col min="12" max="16" width="10.625" style="1" customWidth="1"/>
    <col min="17" max="17" width="11.625" style="2" customWidth="1"/>
    <col min="18" max="16384" width="9" style="1"/>
  </cols>
  <sheetData>
    <row r="1" spans="2:19" s="13" customFormat="1" ht="17.25" customHeight="1">
      <c r="B1" s="17" t="s">
        <v>249</v>
      </c>
      <c r="C1" s="3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33"/>
    </row>
    <row r="2" spans="2:19" s="13" customFormat="1" ht="17.25" customHeight="1" thickBot="1">
      <c r="B2" s="32"/>
      <c r="L2" s="15"/>
      <c r="M2" s="15"/>
      <c r="N2" s="15"/>
      <c r="O2" s="15"/>
      <c r="P2" s="15"/>
      <c r="Q2" s="37" t="s">
        <v>116</v>
      </c>
    </row>
    <row r="3" spans="2:19" s="78" customFormat="1" ht="17.25" customHeight="1">
      <c r="B3" s="170" t="s">
        <v>17</v>
      </c>
      <c r="C3" s="263" t="s">
        <v>30</v>
      </c>
      <c r="D3" s="264"/>
      <c r="E3" s="265"/>
      <c r="F3" s="257" t="s">
        <v>123</v>
      </c>
      <c r="G3" s="258"/>
      <c r="H3" s="258"/>
      <c r="I3" s="259"/>
      <c r="J3" s="72"/>
      <c r="K3" s="179" t="s">
        <v>138</v>
      </c>
      <c r="L3" s="267" t="s">
        <v>134</v>
      </c>
      <c r="M3" s="268"/>
      <c r="N3" s="268"/>
      <c r="O3" s="268"/>
      <c r="P3" s="269"/>
      <c r="Q3" s="170" t="s">
        <v>17</v>
      </c>
    </row>
    <row r="4" spans="2:19" s="78" customFormat="1" ht="17.25" customHeight="1">
      <c r="B4" s="171"/>
      <c r="C4" s="73"/>
      <c r="D4" s="42"/>
      <c r="E4" s="42"/>
      <c r="F4" s="42"/>
      <c r="G4" s="42"/>
      <c r="H4" s="42"/>
      <c r="I4" s="42"/>
      <c r="J4" s="180" t="s">
        <v>132</v>
      </c>
      <c r="K4" s="180"/>
      <c r="L4" s="176" t="s">
        <v>135</v>
      </c>
      <c r="M4" s="148"/>
      <c r="N4" s="140"/>
      <c r="O4" s="140"/>
      <c r="P4" s="176" t="s">
        <v>137</v>
      </c>
      <c r="Q4" s="171"/>
    </row>
    <row r="5" spans="2:19" s="78" customFormat="1" ht="17.25" customHeight="1">
      <c r="B5" s="171"/>
      <c r="C5" s="74" t="s">
        <v>117</v>
      </c>
      <c r="D5" s="75" t="s">
        <v>118</v>
      </c>
      <c r="E5" s="76" t="s">
        <v>119</v>
      </c>
      <c r="F5" s="75" t="s">
        <v>124</v>
      </c>
      <c r="G5" s="75" t="s">
        <v>125</v>
      </c>
      <c r="H5" s="75" t="s">
        <v>126</v>
      </c>
      <c r="I5" s="75" t="s">
        <v>127</v>
      </c>
      <c r="J5" s="180"/>
      <c r="K5" s="180"/>
      <c r="L5" s="140"/>
      <c r="M5" s="260" t="s">
        <v>29</v>
      </c>
      <c r="N5" s="261"/>
      <c r="O5" s="262"/>
      <c r="P5" s="176"/>
      <c r="Q5" s="171"/>
    </row>
    <row r="6" spans="2:19" s="78" customFormat="1" ht="17.25" customHeight="1">
      <c r="B6" s="171"/>
      <c r="C6" s="74"/>
      <c r="D6" s="75"/>
      <c r="E6" s="75"/>
      <c r="F6" s="75"/>
      <c r="G6" s="75"/>
      <c r="H6" s="75"/>
      <c r="I6" s="75"/>
      <c r="J6" s="180"/>
      <c r="K6" s="180"/>
      <c r="L6" s="140"/>
      <c r="M6" s="198" t="s">
        <v>28</v>
      </c>
      <c r="N6" s="198" t="s">
        <v>27</v>
      </c>
      <c r="O6" s="198" t="s">
        <v>26</v>
      </c>
      <c r="P6" s="176"/>
      <c r="Q6" s="171"/>
    </row>
    <row r="7" spans="2:19" s="79" customFormat="1" ht="17.25" customHeight="1" thickBot="1">
      <c r="B7" s="172"/>
      <c r="C7" s="77" t="s">
        <v>120</v>
      </c>
      <c r="D7" s="49" t="s">
        <v>121</v>
      </c>
      <c r="E7" s="49" t="s">
        <v>122</v>
      </c>
      <c r="F7" s="49" t="s">
        <v>128</v>
      </c>
      <c r="G7" s="49" t="s">
        <v>129</v>
      </c>
      <c r="H7" s="49" t="s">
        <v>130</v>
      </c>
      <c r="I7" s="49" t="s">
        <v>131</v>
      </c>
      <c r="J7" s="49" t="s">
        <v>133</v>
      </c>
      <c r="K7" s="49" t="s">
        <v>136</v>
      </c>
      <c r="L7" s="141"/>
      <c r="M7" s="181"/>
      <c r="N7" s="181"/>
      <c r="O7" s="181"/>
      <c r="P7" s="266"/>
      <c r="Q7" s="172"/>
    </row>
    <row r="8" spans="2:19" s="6" customFormat="1" ht="17.25" customHeight="1">
      <c r="B8" s="21" t="s">
        <v>34</v>
      </c>
      <c r="C8" s="52">
        <v>51243678</v>
      </c>
      <c r="D8" s="53">
        <v>14424933</v>
      </c>
      <c r="E8" s="53">
        <v>65668611</v>
      </c>
      <c r="F8" s="53">
        <v>702214</v>
      </c>
      <c r="G8" s="53">
        <v>449605</v>
      </c>
      <c r="H8" s="53">
        <v>11095</v>
      </c>
      <c r="I8" s="53">
        <v>1162914</v>
      </c>
      <c r="J8" s="53">
        <v>502029</v>
      </c>
      <c r="K8" s="80">
        <v>1.8</v>
      </c>
      <c r="L8" s="53">
        <v>89</v>
      </c>
      <c r="M8" s="53">
        <v>10</v>
      </c>
      <c r="N8" s="53">
        <v>50</v>
      </c>
      <c r="O8" s="53">
        <v>29</v>
      </c>
      <c r="P8" s="54">
        <v>44</v>
      </c>
      <c r="Q8" s="21" t="s">
        <v>34</v>
      </c>
      <c r="R8" s="6">
        <f>+C8+D8-E8</f>
        <v>0</v>
      </c>
      <c r="S8" s="6">
        <f>+F8+G8+H8-I8</f>
        <v>0</v>
      </c>
    </row>
    <row r="9" spans="2:19" s="6" customFormat="1" ht="17.25" customHeight="1">
      <c r="B9" s="22" t="s">
        <v>35</v>
      </c>
      <c r="C9" s="55">
        <v>6519000</v>
      </c>
      <c r="D9" s="56">
        <v>1786667</v>
      </c>
      <c r="E9" s="56">
        <v>8305667</v>
      </c>
      <c r="F9" s="56">
        <v>176182</v>
      </c>
      <c r="G9" s="56">
        <v>57447</v>
      </c>
      <c r="H9" s="56">
        <v>29107</v>
      </c>
      <c r="I9" s="56">
        <v>262736</v>
      </c>
      <c r="J9" s="56">
        <v>88519</v>
      </c>
      <c r="K9" s="81">
        <v>3.2</v>
      </c>
      <c r="L9" s="56">
        <v>28</v>
      </c>
      <c r="M9" s="56">
        <v>2</v>
      </c>
      <c r="N9" s="56">
        <v>15</v>
      </c>
      <c r="O9" s="56">
        <v>11</v>
      </c>
      <c r="P9" s="57">
        <v>6</v>
      </c>
      <c r="Q9" s="22" t="s">
        <v>35</v>
      </c>
      <c r="R9" s="6">
        <f t="shared" ref="R9:R46" si="0">+C9+D9-E9</f>
        <v>0</v>
      </c>
      <c r="S9" s="6">
        <f t="shared" ref="S9:S46" si="1">+F9+G9+H9-I9</f>
        <v>0</v>
      </c>
    </row>
    <row r="10" spans="2:19" s="6" customFormat="1" ht="17.25" customHeight="1">
      <c r="B10" s="22" t="s">
        <v>36</v>
      </c>
      <c r="C10" s="55">
        <v>11978538</v>
      </c>
      <c r="D10" s="82">
        <v>2668772</v>
      </c>
      <c r="E10" s="56">
        <v>14647310</v>
      </c>
      <c r="F10" s="56">
        <v>186570</v>
      </c>
      <c r="G10" s="56">
        <v>56522</v>
      </c>
      <c r="H10" s="56">
        <v>3103</v>
      </c>
      <c r="I10" s="56">
        <v>246195</v>
      </c>
      <c r="J10" s="56">
        <v>121278</v>
      </c>
      <c r="K10" s="81">
        <v>1.7</v>
      </c>
      <c r="L10" s="56">
        <v>31</v>
      </c>
      <c r="M10" s="56">
        <v>5</v>
      </c>
      <c r="N10" s="56">
        <v>17</v>
      </c>
      <c r="O10" s="56">
        <v>9</v>
      </c>
      <c r="P10" s="57">
        <v>3</v>
      </c>
      <c r="Q10" s="22" t="s">
        <v>36</v>
      </c>
      <c r="R10" s="6">
        <f t="shared" si="0"/>
        <v>0</v>
      </c>
      <c r="S10" s="6">
        <f t="shared" si="1"/>
        <v>0</v>
      </c>
    </row>
    <row r="11" spans="2:19" s="6" customFormat="1" ht="17.25" customHeight="1">
      <c r="B11" s="22" t="s">
        <v>37</v>
      </c>
      <c r="C11" s="55">
        <v>7370809</v>
      </c>
      <c r="D11" s="56">
        <v>1770226</v>
      </c>
      <c r="E11" s="56">
        <v>9141035</v>
      </c>
      <c r="F11" s="56">
        <v>138621</v>
      </c>
      <c r="G11" s="56">
        <v>103293</v>
      </c>
      <c r="H11" s="56">
        <v>0</v>
      </c>
      <c r="I11" s="56">
        <v>241914</v>
      </c>
      <c r="J11" s="56">
        <v>87446</v>
      </c>
      <c r="K11" s="81">
        <v>2.6</v>
      </c>
      <c r="L11" s="56">
        <v>28</v>
      </c>
      <c r="M11" s="56">
        <v>2</v>
      </c>
      <c r="N11" s="56">
        <v>17</v>
      </c>
      <c r="O11" s="56">
        <v>9</v>
      </c>
      <c r="P11" s="57">
        <v>0</v>
      </c>
      <c r="Q11" s="22" t="s">
        <v>37</v>
      </c>
      <c r="R11" s="6">
        <f t="shared" si="0"/>
        <v>0</v>
      </c>
      <c r="S11" s="6">
        <f t="shared" si="1"/>
        <v>0</v>
      </c>
    </row>
    <row r="12" spans="2:19" s="6" customFormat="1" ht="17.25" customHeight="1">
      <c r="B12" s="22" t="s">
        <v>38</v>
      </c>
      <c r="C12" s="55">
        <v>15647432</v>
      </c>
      <c r="D12" s="56">
        <v>4070802</v>
      </c>
      <c r="E12" s="56">
        <v>19718234</v>
      </c>
      <c r="F12" s="56">
        <v>285505</v>
      </c>
      <c r="G12" s="56">
        <v>74418</v>
      </c>
      <c r="H12" s="56">
        <v>45185</v>
      </c>
      <c r="I12" s="56">
        <v>405108</v>
      </c>
      <c r="J12" s="56">
        <v>170000</v>
      </c>
      <c r="K12" s="81">
        <v>2.1</v>
      </c>
      <c r="L12" s="56">
        <v>45</v>
      </c>
      <c r="M12" s="56">
        <v>6</v>
      </c>
      <c r="N12" s="56">
        <v>24</v>
      </c>
      <c r="O12" s="56">
        <v>15</v>
      </c>
      <c r="P12" s="57">
        <v>7</v>
      </c>
      <c r="Q12" s="22" t="s">
        <v>38</v>
      </c>
      <c r="R12" s="6">
        <f t="shared" si="0"/>
        <v>0</v>
      </c>
      <c r="S12" s="6">
        <f t="shared" si="1"/>
        <v>0</v>
      </c>
    </row>
    <row r="13" spans="2:19" s="6" customFormat="1" ht="17.25" customHeight="1">
      <c r="B13" s="22" t="s">
        <v>39</v>
      </c>
      <c r="C13" s="55">
        <v>6155235</v>
      </c>
      <c r="D13" s="56">
        <v>1609178</v>
      </c>
      <c r="E13" s="56">
        <v>7764413</v>
      </c>
      <c r="F13" s="56">
        <v>138682</v>
      </c>
      <c r="G13" s="56">
        <v>72632</v>
      </c>
      <c r="H13" s="56">
        <v>2560</v>
      </c>
      <c r="I13" s="56">
        <v>213874</v>
      </c>
      <c r="J13" s="56">
        <v>77577</v>
      </c>
      <c r="K13" s="81">
        <v>2.8</v>
      </c>
      <c r="L13" s="56">
        <v>28</v>
      </c>
      <c r="M13" s="56">
        <v>3</v>
      </c>
      <c r="N13" s="56">
        <v>16</v>
      </c>
      <c r="O13" s="56">
        <v>9</v>
      </c>
      <c r="P13" s="57">
        <v>7</v>
      </c>
      <c r="Q13" s="22" t="s">
        <v>39</v>
      </c>
      <c r="R13" s="6">
        <f t="shared" si="0"/>
        <v>0</v>
      </c>
      <c r="S13" s="6">
        <f t="shared" si="1"/>
        <v>0</v>
      </c>
    </row>
    <row r="14" spans="2:19" s="6" customFormat="1" ht="17.25" customHeight="1">
      <c r="B14" s="22" t="s">
        <v>40</v>
      </c>
      <c r="C14" s="55">
        <v>3157474</v>
      </c>
      <c r="D14" s="56">
        <v>773943</v>
      </c>
      <c r="E14" s="56">
        <v>3931417</v>
      </c>
      <c r="F14" s="56">
        <v>118171</v>
      </c>
      <c r="G14" s="56">
        <v>50866</v>
      </c>
      <c r="H14" s="56">
        <v>1866</v>
      </c>
      <c r="I14" s="56">
        <v>170903</v>
      </c>
      <c r="J14" s="56">
        <v>47842</v>
      </c>
      <c r="K14" s="81">
        <v>4.3</v>
      </c>
      <c r="L14" s="56">
        <v>19</v>
      </c>
      <c r="M14" s="56">
        <v>2</v>
      </c>
      <c r="N14" s="56">
        <v>12</v>
      </c>
      <c r="O14" s="56">
        <v>5</v>
      </c>
      <c r="P14" s="57">
        <v>1</v>
      </c>
      <c r="Q14" s="22" t="s">
        <v>40</v>
      </c>
      <c r="R14" s="6">
        <f t="shared" si="0"/>
        <v>0</v>
      </c>
      <c r="S14" s="6">
        <f t="shared" si="1"/>
        <v>0</v>
      </c>
    </row>
    <row r="15" spans="2:19" s="6" customFormat="1" ht="17.25" customHeight="1">
      <c r="B15" s="22" t="s">
        <v>41</v>
      </c>
      <c r="C15" s="55">
        <v>2810192</v>
      </c>
      <c r="D15" s="56">
        <v>642366</v>
      </c>
      <c r="E15" s="56">
        <v>3452558</v>
      </c>
      <c r="F15" s="56">
        <v>140829</v>
      </c>
      <c r="G15" s="56">
        <v>36940</v>
      </c>
      <c r="H15" s="56">
        <v>0</v>
      </c>
      <c r="I15" s="56">
        <v>177769</v>
      </c>
      <c r="J15" s="56">
        <v>35397</v>
      </c>
      <c r="K15" s="81">
        <v>5.0999999999999996</v>
      </c>
      <c r="L15" s="56">
        <v>24</v>
      </c>
      <c r="M15" s="56">
        <v>3</v>
      </c>
      <c r="N15" s="56">
        <v>13</v>
      </c>
      <c r="O15" s="56">
        <v>8</v>
      </c>
      <c r="P15" s="57">
        <v>0</v>
      </c>
      <c r="Q15" s="22" t="s">
        <v>41</v>
      </c>
      <c r="R15" s="6">
        <f t="shared" si="0"/>
        <v>0</v>
      </c>
      <c r="S15" s="6">
        <f t="shared" si="1"/>
        <v>0</v>
      </c>
    </row>
    <row r="16" spans="2:19" s="6" customFormat="1" ht="17.25" customHeight="1">
      <c r="B16" s="22" t="s">
        <v>42</v>
      </c>
      <c r="C16" s="55">
        <v>17040921</v>
      </c>
      <c r="D16" s="56">
        <v>5670427</v>
      </c>
      <c r="E16" s="56">
        <v>22711348</v>
      </c>
      <c r="F16" s="56">
        <v>259172</v>
      </c>
      <c r="G16" s="56">
        <v>71908</v>
      </c>
      <c r="H16" s="56">
        <v>123336</v>
      </c>
      <c r="I16" s="56">
        <v>454416</v>
      </c>
      <c r="J16" s="56">
        <v>177899</v>
      </c>
      <c r="K16" s="81">
        <v>2</v>
      </c>
      <c r="L16" s="56">
        <v>42</v>
      </c>
      <c r="M16" s="56">
        <v>12</v>
      </c>
      <c r="N16" s="56">
        <v>22</v>
      </c>
      <c r="O16" s="56">
        <v>8</v>
      </c>
      <c r="P16" s="57">
        <v>13</v>
      </c>
      <c r="Q16" s="22" t="s">
        <v>42</v>
      </c>
      <c r="R16" s="6">
        <f t="shared" si="0"/>
        <v>0</v>
      </c>
      <c r="S16" s="6">
        <f t="shared" si="1"/>
        <v>0</v>
      </c>
    </row>
    <row r="17" spans="2:19" s="6" customFormat="1" ht="17.25" customHeight="1">
      <c r="B17" s="22" t="s">
        <v>43</v>
      </c>
      <c r="C17" s="55">
        <v>9106062</v>
      </c>
      <c r="D17" s="56">
        <v>2943700</v>
      </c>
      <c r="E17" s="56">
        <v>12049762</v>
      </c>
      <c r="F17" s="56">
        <v>158580</v>
      </c>
      <c r="G17" s="56">
        <v>1708</v>
      </c>
      <c r="H17" s="56">
        <v>0</v>
      </c>
      <c r="I17" s="56">
        <v>160288</v>
      </c>
      <c r="J17" s="56">
        <v>106830</v>
      </c>
      <c r="K17" s="81">
        <v>1.3</v>
      </c>
      <c r="L17" s="56">
        <v>28</v>
      </c>
      <c r="M17" s="56">
        <v>3</v>
      </c>
      <c r="N17" s="56">
        <v>14</v>
      </c>
      <c r="O17" s="56">
        <v>11</v>
      </c>
      <c r="P17" s="57">
        <v>0</v>
      </c>
      <c r="Q17" s="22" t="s">
        <v>43</v>
      </c>
      <c r="R17" s="6">
        <f t="shared" si="0"/>
        <v>0</v>
      </c>
      <c r="S17" s="6">
        <f t="shared" si="1"/>
        <v>0</v>
      </c>
    </row>
    <row r="18" spans="2:19" s="6" customFormat="1" ht="17.25" customHeight="1">
      <c r="B18" s="34" t="s">
        <v>233</v>
      </c>
      <c r="C18" s="55">
        <v>3890369</v>
      </c>
      <c r="D18" s="56">
        <v>1003745</v>
      </c>
      <c r="E18" s="56">
        <v>4894114</v>
      </c>
      <c r="F18" s="56">
        <v>119871</v>
      </c>
      <c r="G18" s="56">
        <v>38291</v>
      </c>
      <c r="H18" s="56">
        <v>12100</v>
      </c>
      <c r="I18" s="56">
        <v>170262</v>
      </c>
      <c r="J18" s="56">
        <v>48300</v>
      </c>
      <c r="K18" s="81">
        <v>3.5</v>
      </c>
      <c r="L18" s="56">
        <v>17</v>
      </c>
      <c r="M18" s="56">
        <v>0</v>
      </c>
      <c r="N18" s="56">
        <v>13</v>
      </c>
      <c r="O18" s="56">
        <v>4</v>
      </c>
      <c r="P18" s="57">
        <v>2</v>
      </c>
      <c r="Q18" s="34" t="s">
        <v>233</v>
      </c>
      <c r="R18" s="6">
        <f t="shared" si="0"/>
        <v>0</v>
      </c>
      <c r="S18" s="6">
        <f t="shared" si="1"/>
        <v>0</v>
      </c>
    </row>
    <row r="19" spans="2:19" s="6" customFormat="1" ht="17.25" customHeight="1">
      <c r="B19" s="22" t="s">
        <v>44</v>
      </c>
      <c r="C19" s="55">
        <v>2701422</v>
      </c>
      <c r="D19" s="56">
        <v>758757</v>
      </c>
      <c r="E19" s="56">
        <v>3460179</v>
      </c>
      <c r="F19" s="56">
        <v>173740</v>
      </c>
      <c r="G19" s="56">
        <v>9110</v>
      </c>
      <c r="H19" s="56">
        <v>38864</v>
      </c>
      <c r="I19" s="56">
        <v>221714</v>
      </c>
      <c r="J19" s="56">
        <v>47299</v>
      </c>
      <c r="K19" s="81">
        <v>6.4</v>
      </c>
      <c r="L19" s="56">
        <v>20</v>
      </c>
      <c r="M19" s="56">
        <v>2</v>
      </c>
      <c r="N19" s="56">
        <v>10</v>
      </c>
      <c r="O19" s="56">
        <v>8</v>
      </c>
      <c r="P19" s="57">
        <v>1</v>
      </c>
      <c r="Q19" s="22" t="s">
        <v>44</v>
      </c>
      <c r="R19" s="6">
        <f t="shared" si="0"/>
        <v>0</v>
      </c>
      <c r="S19" s="6">
        <f t="shared" si="1"/>
        <v>0</v>
      </c>
    </row>
    <row r="20" spans="2:19" s="6" customFormat="1" ht="17.25" customHeight="1">
      <c r="B20" s="22" t="s">
        <v>45</v>
      </c>
      <c r="C20" s="55">
        <v>450620</v>
      </c>
      <c r="D20" s="56">
        <v>79336</v>
      </c>
      <c r="E20" s="56">
        <v>529956</v>
      </c>
      <c r="F20" s="56">
        <v>52343</v>
      </c>
      <c r="G20" s="56">
        <v>2102</v>
      </c>
      <c r="H20" s="56">
        <v>191</v>
      </c>
      <c r="I20" s="56">
        <v>54636</v>
      </c>
      <c r="J20" s="56">
        <v>5118</v>
      </c>
      <c r="K20" s="81">
        <v>10.3</v>
      </c>
      <c r="L20" s="56">
        <v>7</v>
      </c>
      <c r="M20" s="56">
        <v>0</v>
      </c>
      <c r="N20" s="56">
        <v>4</v>
      </c>
      <c r="O20" s="56">
        <v>3</v>
      </c>
      <c r="P20" s="57">
        <v>0</v>
      </c>
      <c r="Q20" s="22" t="s">
        <v>45</v>
      </c>
      <c r="R20" s="6">
        <f t="shared" si="0"/>
        <v>0</v>
      </c>
      <c r="S20" s="6">
        <f t="shared" si="1"/>
        <v>0</v>
      </c>
    </row>
    <row r="21" spans="2:19" s="6" customFormat="1" ht="17.25" customHeight="1">
      <c r="B21" s="22" t="s">
        <v>46</v>
      </c>
      <c r="C21" s="55">
        <v>1980826</v>
      </c>
      <c r="D21" s="56">
        <v>636230</v>
      </c>
      <c r="E21" s="56">
        <v>2617056</v>
      </c>
      <c r="F21" s="56">
        <v>71326</v>
      </c>
      <c r="G21" s="56">
        <v>36836</v>
      </c>
      <c r="H21" s="56">
        <v>8414</v>
      </c>
      <c r="I21" s="56">
        <v>116576</v>
      </c>
      <c r="J21" s="56">
        <v>29177</v>
      </c>
      <c r="K21" s="81">
        <v>4.5</v>
      </c>
      <c r="L21" s="56">
        <v>11</v>
      </c>
      <c r="M21" s="56">
        <v>3</v>
      </c>
      <c r="N21" s="56">
        <v>6</v>
      </c>
      <c r="O21" s="56">
        <v>2</v>
      </c>
      <c r="P21" s="57">
        <v>1</v>
      </c>
      <c r="Q21" s="22" t="s">
        <v>46</v>
      </c>
      <c r="R21" s="6">
        <f t="shared" si="0"/>
        <v>0</v>
      </c>
      <c r="S21" s="6">
        <f t="shared" si="1"/>
        <v>0</v>
      </c>
    </row>
    <row r="22" spans="2:19" s="6" customFormat="1" ht="17.25" customHeight="1">
      <c r="B22" s="22" t="s">
        <v>47</v>
      </c>
      <c r="C22" s="55">
        <v>2124907</v>
      </c>
      <c r="D22" s="56">
        <v>740505</v>
      </c>
      <c r="E22" s="56">
        <v>2865412</v>
      </c>
      <c r="F22" s="56">
        <v>56552</v>
      </c>
      <c r="G22" s="56">
        <v>17892</v>
      </c>
      <c r="H22" s="56">
        <v>0</v>
      </c>
      <c r="I22" s="56">
        <v>74444</v>
      </c>
      <c r="J22" s="56">
        <v>31554</v>
      </c>
      <c r="K22" s="81">
        <v>2.6</v>
      </c>
      <c r="L22" s="56">
        <v>8</v>
      </c>
      <c r="M22" s="56">
        <v>2</v>
      </c>
      <c r="N22" s="56">
        <v>4</v>
      </c>
      <c r="O22" s="56">
        <v>2</v>
      </c>
      <c r="P22" s="57">
        <v>0</v>
      </c>
      <c r="Q22" s="22" t="s">
        <v>47</v>
      </c>
      <c r="R22" s="6">
        <f t="shared" si="0"/>
        <v>0</v>
      </c>
      <c r="S22" s="6">
        <f t="shared" si="1"/>
        <v>0</v>
      </c>
    </row>
    <row r="23" spans="2:19" s="6" customFormat="1" ht="17.25" customHeight="1">
      <c r="B23" s="22" t="s">
        <v>48</v>
      </c>
      <c r="C23" s="55">
        <v>2915170</v>
      </c>
      <c r="D23" s="56">
        <v>921039</v>
      </c>
      <c r="E23" s="56">
        <v>3836209</v>
      </c>
      <c r="F23" s="56">
        <v>64583</v>
      </c>
      <c r="G23" s="56">
        <v>4282</v>
      </c>
      <c r="H23" s="56">
        <v>46068</v>
      </c>
      <c r="I23" s="56">
        <v>114933</v>
      </c>
      <c r="J23" s="56">
        <v>42100</v>
      </c>
      <c r="K23" s="81">
        <v>3</v>
      </c>
      <c r="L23" s="56">
        <v>9</v>
      </c>
      <c r="M23" s="56">
        <v>1</v>
      </c>
      <c r="N23" s="56">
        <v>6</v>
      </c>
      <c r="O23" s="56">
        <v>2</v>
      </c>
      <c r="P23" s="57">
        <v>2</v>
      </c>
      <c r="Q23" s="22" t="s">
        <v>48</v>
      </c>
      <c r="R23" s="6">
        <f t="shared" si="0"/>
        <v>0</v>
      </c>
      <c r="S23" s="6">
        <f t="shared" si="1"/>
        <v>0</v>
      </c>
    </row>
    <row r="24" spans="2:19" s="6" customFormat="1" ht="17.25" customHeight="1">
      <c r="B24" s="22" t="s">
        <v>49</v>
      </c>
      <c r="C24" s="55">
        <v>712441</v>
      </c>
      <c r="D24" s="56">
        <v>193467</v>
      </c>
      <c r="E24" s="56">
        <v>905908</v>
      </c>
      <c r="F24" s="56">
        <v>56875</v>
      </c>
      <c r="G24" s="56">
        <v>7567</v>
      </c>
      <c r="H24" s="56">
        <v>2730</v>
      </c>
      <c r="I24" s="56">
        <v>67172</v>
      </c>
      <c r="J24" s="56">
        <v>10806</v>
      </c>
      <c r="K24" s="81">
        <v>7.4</v>
      </c>
      <c r="L24" s="56">
        <v>9</v>
      </c>
      <c r="M24" s="56">
        <v>1</v>
      </c>
      <c r="N24" s="56">
        <v>4</v>
      </c>
      <c r="O24" s="56">
        <v>4</v>
      </c>
      <c r="P24" s="57">
        <v>0</v>
      </c>
      <c r="Q24" s="22" t="s">
        <v>49</v>
      </c>
      <c r="R24" s="6">
        <f t="shared" si="0"/>
        <v>0</v>
      </c>
      <c r="S24" s="6">
        <f t="shared" si="1"/>
        <v>0</v>
      </c>
    </row>
    <row r="25" spans="2:19" s="6" customFormat="1" ht="17.25" customHeight="1">
      <c r="B25" s="22" t="s">
        <v>50</v>
      </c>
      <c r="C25" s="55">
        <v>1164488</v>
      </c>
      <c r="D25" s="56">
        <v>267756</v>
      </c>
      <c r="E25" s="56">
        <v>1432244</v>
      </c>
      <c r="F25" s="56">
        <v>63280</v>
      </c>
      <c r="G25" s="56">
        <v>7313</v>
      </c>
      <c r="H25" s="56">
        <v>22311</v>
      </c>
      <c r="I25" s="56">
        <v>92904</v>
      </c>
      <c r="J25" s="56">
        <v>11691</v>
      </c>
      <c r="K25" s="81">
        <v>6.5</v>
      </c>
      <c r="L25" s="56">
        <v>7</v>
      </c>
      <c r="M25" s="56">
        <v>1</v>
      </c>
      <c r="N25" s="56">
        <v>4</v>
      </c>
      <c r="O25" s="56">
        <v>2</v>
      </c>
      <c r="P25" s="57">
        <v>0</v>
      </c>
      <c r="Q25" s="22" t="s">
        <v>50</v>
      </c>
      <c r="R25" s="6">
        <f t="shared" si="0"/>
        <v>0</v>
      </c>
      <c r="S25" s="6">
        <f t="shared" si="1"/>
        <v>0</v>
      </c>
    </row>
    <row r="26" spans="2:19" s="6" customFormat="1" ht="17.25" customHeight="1">
      <c r="B26" s="22" t="s">
        <v>51</v>
      </c>
      <c r="C26" s="55">
        <v>613120</v>
      </c>
      <c r="D26" s="56">
        <v>205426</v>
      </c>
      <c r="E26" s="56">
        <v>818546</v>
      </c>
      <c r="F26" s="56">
        <v>42897</v>
      </c>
      <c r="G26" s="56">
        <v>20971</v>
      </c>
      <c r="H26" s="56">
        <v>4767</v>
      </c>
      <c r="I26" s="56">
        <v>68635</v>
      </c>
      <c r="J26" s="56">
        <v>9630</v>
      </c>
      <c r="K26" s="81">
        <v>8.4</v>
      </c>
      <c r="L26" s="56">
        <v>7</v>
      </c>
      <c r="M26" s="56">
        <v>1</v>
      </c>
      <c r="N26" s="56">
        <v>4</v>
      </c>
      <c r="O26" s="56">
        <v>2</v>
      </c>
      <c r="P26" s="57">
        <v>0</v>
      </c>
      <c r="Q26" s="22" t="s">
        <v>51</v>
      </c>
      <c r="R26" s="6">
        <f t="shared" si="0"/>
        <v>0</v>
      </c>
      <c r="S26" s="6">
        <f t="shared" si="1"/>
        <v>0</v>
      </c>
    </row>
    <row r="27" spans="2:19" s="6" customFormat="1" ht="17.25" customHeight="1">
      <c r="B27" s="22" t="s">
        <v>52</v>
      </c>
      <c r="C27" s="55">
        <v>3664455</v>
      </c>
      <c r="D27" s="56">
        <v>934512</v>
      </c>
      <c r="E27" s="56">
        <v>4598967</v>
      </c>
      <c r="F27" s="56">
        <v>111160</v>
      </c>
      <c r="G27" s="56">
        <v>27478</v>
      </c>
      <c r="H27" s="56">
        <v>5469</v>
      </c>
      <c r="I27" s="56">
        <v>144107</v>
      </c>
      <c r="J27" s="56">
        <v>46400</v>
      </c>
      <c r="K27" s="81">
        <v>3.1</v>
      </c>
      <c r="L27" s="56">
        <v>16</v>
      </c>
      <c r="M27" s="56">
        <v>2</v>
      </c>
      <c r="N27" s="56">
        <v>10</v>
      </c>
      <c r="O27" s="56">
        <v>4</v>
      </c>
      <c r="P27" s="57">
        <v>2</v>
      </c>
      <c r="Q27" s="22" t="s">
        <v>52</v>
      </c>
      <c r="R27" s="6">
        <f t="shared" si="0"/>
        <v>0</v>
      </c>
      <c r="S27" s="6">
        <f t="shared" si="1"/>
        <v>0</v>
      </c>
    </row>
    <row r="28" spans="2:19" s="6" customFormat="1" ht="17.25" customHeight="1">
      <c r="B28" s="22" t="s">
        <v>53</v>
      </c>
      <c r="C28" s="55">
        <v>114108</v>
      </c>
      <c r="D28" s="56">
        <v>45438</v>
      </c>
      <c r="E28" s="56">
        <v>159546</v>
      </c>
      <c r="F28" s="56">
        <v>25792</v>
      </c>
      <c r="G28" s="56">
        <v>6198</v>
      </c>
      <c r="H28" s="56">
        <v>0</v>
      </c>
      <c r="I28" s="56">
        <v>31990</v>
      </c>
      <c r="J28" s="56">
        <v>1900</v>
      </c>
      <c r="K28" s="81">
        <v>20.100000000000001</v>
      </c>
      <c r="L28" s="56">
        <v>3</v>
      </c>
      <c r="M28" s="56">
        <v>1</v>
      </c>
      <c r="N28" s="56">
        <v>1</v>
      </c>
      <c r="O28" s="56">
        <v>1</v>
      </c>
      <c r="P28" s="57">
        <v>1</v>
      </c>
      <c r="Q28" s="22" t="s">
        <v>53</v>
      </c>
      <c r="R28" s="6">
        <f t="shared" si="0"/>
        <v>0</v>
      </c>
      <c r="S28" s="6">
        <f t="shared" si="1"/>
        <v>0</v>
      </c>
    </row>
    <row r="29" spans="2:19" s="6" customFormat="1" ht="17.25" customHeight="1">
      <c r="B29" s="22" t="s">
        <v>54</v>
      </c>
      <c r="C29" s="55">
        <v>104828</v>
      </c>
      <c r="D29" s="56">
        <v>22746</v>
      </c>
      <c r="E29" s="56">
        <v>127574</v>
      </c>
      <c r="F29" s="56">
        <v>16499</v>
      </c>
      <c r="G29" s="56">
        <v>190</v>
      </c>
      <c r="H29" s="56">
        <v>12198</v>
      </c>
      <c r="I29" s="56">
        <v>28887</v>
      </c>
      <c r="J29" s="56">
        <v>1875</v>
      </c>
      <c r="K29" s="81">
        <v>22.6</v>
      </c>
      <c r="L29" s="56">
        <v>3</v>
      </c>
      <c r="M29" s="56">
        <v>1</v>
      </c>
      <c r="N29" s="56">
        <v>1</v>
      </c>
      <c r="O29" s="56">
        <v>1</v>
      </c>
      <c r="P29" s="57">
        <v>0</v>
      </c>
      <c r="Q29" s="22" t="s">
        <v>54</v>
      </c>
      <c r="R29" s="6">
        <f t="shared" si="0"/>
        <v>0</v>
      </c>
      <c r="S29" s="6">
        <f t="shared" si="1"/>
        <v>0</v>
      </c>
    </row>
    <row r="30" spans="2:19" s="6" customFormat="1" ht="17.25" customHeight="1">
      <c r="B30" s="22" t="s">
        <v>55</v>
      </c>
      <c r="C30" s="55">
        <v>655519</v>
      </c>
      <c r="D30" s="56">
        <v>175185</v>
      </c>
      <c r="E30" s="56">
        <v>830704</v>
      </c>
      <c r="F30" s="56">
        <v>46625</v>
      </c>
      <c r="G30" s="56">
        <v>1535</v>
      </c>
      <c r="H30" s="56">
        <v>15431</v>
      </c>
      <c r="I30" s="56">
        <v>63591</v>
      </c>
      <c r="J30" s="56">
        <v>8976</v>
      </c>
      <c r="K30" s="81">
        <v>7.7</v>
      </c>
      <c r="L30" s="56">
        <v>8</v>
      </c>
      <c r="M30" s="56">
        <v>2</v>
      </c>
      <c r="N30" s="56">
        <v>3</v>
      </c>
      <c r="O30" s="56">
        <v>3</v>
      </c>
      <c r="P30" s="57">
        <v>1</v>
      </c>
      <c r="Q30" s="22" t="s">
        <v>55</v>
      </c>
      <c r="R30" s="6">
        <f t="shared" si="0"/>
        <v>0</v>
      </c>
      <c r="S30" s="6">
        <f t="shared" si="1"/>
        <v>0</v>
      </c>
    </row>
    <row r="31" spans="2:19" s="6" customFormat="1" ht="17.25" customHeight="1">
      <c r="B31" s="22" t="s">
        <v>56</v>
      </c>
      <c r="C31" s="55">
        <v>419646</v>
      </c>
      <c r="D31" s="56">
        <v>154642</v>
      </c>
      <c r="E31" s="56">
        <v>574288</v>
      </c>
      <c r="F31" s="56">
        <v>15500</v>
      </c>
      <c r="G31" s="56">
        <v>4070</v>
      </c>
      <c r="H31" s="56">
        <v>18150</v>
      </c>
      <c r="I31" s="56">
        <v>37720</v>
      </c>
      <c r="J31" s="56">
        <v>7890</v>
      </c>
      <c r="K31" s="81">
        <v>6.6</v>
      </c>
      <c r="L31" s="56">
        <v>6</v>
      </c>
      <c r="M31" s="56">
        <v>1</v>
      </c>
      <c r="N31" s="56">
        <v>3</v>
      </c>
      <c r="O31" s="56">
        <v>2</v>
      </c>
      <c r="P31" s="57">
        <v>1</v>
      </c>
      <c r="Q31" s="22" t="s">
        <v>56</v>
      </c>
      <c r="R31" s="6">
        <f t="shared" si="0"/>
        <v>0</v>
      </c>
      <c r="S31" s="6">
        <f t="shared" si="1"/>
        <v>0</v>
      </c>
    </row>
    <row r="32" spans="2:19" s="6" customFormat="1" ht="17.25" customHeight="1">
      <c r="B32" s="22" t="s">
        <v>57</v>
      </c>
      <c r="C32" s="55">
        <v>2092366</v>
      </c>
      <c r="D32" s="56">
        <v>655541</v>
      </c>
      <c r="E32" s="56">
        <v>2747907</v>
      </c>
      <c r="F32" s="56">
        <v>85843</v>
      </c>
      <c r="G32" s="56">
        <v>11781</v>
      </c>
      <c r="H32" s="56">
        <v>20</v>
      </c>
      <c r="I32" s="56">
        <v>97644</v>
      </c>
      <c r="J32" s="56">
        <v>31015</v>
      </c>
      <c r="K32" s="81">
        <v>3.6</v>
      </c>
      <c r="L32" s="56">
        <v>13</v>
      </c>
      <c r="M32" s="56">
        <v>2</v>
      </c>
      <c r="N32" s="56">
        <v>7</v>
      </c>
      <c r="O32" s="56">
        <v>4</v>
      </c>
      <c r="P32" s="57">
        <v>1</v>
      </c>
      <c r="Q32" s="22" t="s">
        <v>57</v>
      </c>
      <c r="R32" s="6">
        <f t="shared" si="0"/>
        <v>0</v>
      </c>
      <c r="S32" s="6">
        <f t="shared" si="1"/>
        <v>0</v>
      </c>
    </row>
    <row r="33" spans="2:19" s="6" customFormat="1" ht="17.25" customHeight="1">
      <c r="B33" s="22" t="s">
        <v>58</v>
      </c>
      <c r="C33" s="55">
        <v>2944269</v>
      </c>
      <c r="D33" s="56">
        <v>895078</v>
      </c>
      <c r="E33" s="56">
        <v>3839347</v>
      </c>
      <c r="F33" s="56">
        <v>69678</v>
      </c>
      <c r="G33" s="56">
        <v>8130</v>
      </c>
      <c r="H33" s="56">
        <v>34812</v>
      </c>
      <c r="I33" s="56">
        <v>112620</v>
      </c>
      <c r="J33" s="56">
        <v>37107</v>
      </c>
      <c r="K33" s="81">
        <v>2.9</v>
      </c>
      <c r="L33" s="56">
        <v>10</v>
      </c>
      <c r="M33" s="56">
        <v>0</v>
      </c>
      <c r="N33" s="56">
        <v>6</v>
      </c>
      <c r="O33" s="56">
        <v>4</v>
      </c>
      <c r="P33" s="57">
        <v>1</v>
      </c>
      <c r="Q33" s="22" t="s">
        <v>58</v>
      </c>
      <c r="R33" s="6">
        <f t="shared" si="0"/>
        <v>0</v>
      </c>
      <c r="S33" s="6">
        <f t="shared" si="1"/>
        <v>0</v>
      </c>
    </row>
    <row r="34" spans="2:19" s="6" customFormat="1" ht="17.25" customHeight="1">
      <c r="B34" s="22" t="s">
        <v>59</v>
      </c>
      <c r="C34" s="55">
        <v>4208003</v>
      </c>
      <c r="D34" s="56">
        <v>1344114</v>
      </c>
      <c r="E34" s="56">
        <v>5552117</v>
      </c>
      <c r="F34" s="56">
        <v>84766</v>
      </c>
      <c r="G34" s="56">
        <v>34952</v>
      </c>
      <c r="H34" s="56">
        <v>0</v>
      </c>
      <c r="I34" s="56">
        <v>119718</v>
      </c>
      <c r="J34" s="56">
        <v>46050</v>
      </c>
      <c r="K34" s="81">
        <v>2.2000000000000002</v>
      </c>
      <c r="L34" s="56">
        <v>13</v>
      </c>
      <c r="M34" s="56">
        <v>0</v>
      </c>
      <c r="N34" s="56">
        <v>8</v>
      </c>
      <c r="O34" s="56">
        <v>5</v>
      </c>
      <c r="P34" s="57">
        <v>0</v>
      </c>
      <c r="Q34" s="22" t="s">
        <v>59</v>
      </c>
      <c r="R34" s="6">
        <f t="shared" si="0"/>
        <v>0</v>
      </c>
      <c r="S34" s="6">
        <f t="shared" si="1"/>
        <v>0</v>
      </c>
    </row>
    <row r="35" spans="2:19" s="6" customFormat="1" ht="17.25" customHeight="1">
      <c r="B35" s="22" t="s">
        <v>60</v>
      </c>
      <c r="C35" s="55">
        <v>2111317</v>
      </c>
      <c r="D35" s="56">
        <v>705738</v>
      </c>
      <c r="E35" s="56">
        <v>2817055</v>
      </c>
      <c r="F35" s="56">
        <v>54869</v>
      </c>
      <c r="G35" s="56">
        <v>4810</v>
      </c>
      <c r="H35" s="56">
        <v>10236</v>
      </c>
      <c r="I35" s="56">
        <v>69915</v>
      </c>
      <c r="J35" s="56">
        <v>28013</v>
      </c>
      <c r="K35" s="81">
        <v>2.5</v>
      </c>
      <c r="L35" s="56">
        <v>8</v>
      </c>
      <c r="M35" s="56">
        <v>1</v>
      </c>
      <c r="N35" s="56">
        <v>5</v>
      </c>
      <c r="O35" s="56">
        <v>2</v>
      </c>
      <c r="P35" s="57">
        <v>2</v>
      </c>
      <c r="Q35" s="22" t="s">
        <v>60</v>
      </c>
      <c r="R35" s="6">
        <f t="shared" si="0"/>
        <v>0</v>
      </c>
      <c r="S35" s="6">
        <f t="shared" si="1"/>
        <v>0</v>
      </c>
    </row>
    <row r="36" spans="2:19" s="6" customFormat="1" ht="17.25" customHeight="1">
      <c r="B36" s="22" t="s">
        <v>61</v>
      </c>
      <c r="C36" s="55">
        <v>714696</v>
      </c>
      <c r="D36" s="56">
        <v>166720</v>
      </c>
      <c r="E36" s="56">
        <v>881416</v>
      </c>
      <c r="F36" s="56">
        <v>58829</v>
      </c>
      <c r="G36" s="56">
        <v>13157</v>
      </c>
      <c r="H36" s="56">
        <v>0</v>
      </c>
      <c r="I36" s="56">
        <v>71986</v>
      </c>
      <c r="J36" s="56">
        <v>9804</v>
      </c>
      <c r="K36" s="81">
        <v>8.1999999999999993</v>
      </c>
      <c r="L36" s="56">
        <v>9</v>
      </c>
      <c r="M36" s="56">
        <v>1</v>
      </c>
      <c r="N36" s="56">
        <v>6</v>
      </c>
      <c r="O36" s="56">
        <v>2</v>
      </c>
      <c r="P36" s="57">
        <v>0</v>
      </c>
      <c r="Q36" s="22" t="s">
        <v>61</v>
      </c>
      <c r="R36" s="6">
        <f t="shared" si="0"/>
        <v>0</v>
      </c>
      <c r="S36" s="6">
        <f t="shared" si="1"/>
        <v>0</v>
      </c>
    </row>
    <row r="37" spans="2:19" s="6" customFormat="1" ht="17.25" customHeight="1">
      <c r="B37" s="22" t="s">
        <v>62</v>
      </c>
      <c r="C37" s="55">
        <v>1834242</v>
      </c>
      <c r="D37" s="56">
        <v>491319</v>
      </c>
      <c r="E37" s="56">
        <v>2325561</v>
      </c>
      <c r="F37" s="56">
        <v>85327</v>
      </c>
      <c r="G37" s="56">
        <v>10033</v>
      </c>
      <c r="H37" s="56">
        <v>0</v>
      </c>
      <c r="I37" s="56">
        <v>95360</v>
      </c>
      <c r="J37" s="56">
        <v>24111</v>
      </c>
      <c r="K37" s="81">
        <v>4.0999999999999996</v>
      </c>
      <c r="L37" s="56">
        <v>11</v>
      </c>
      <c r="M37" s="56">
        <v>1</v>
      </c>
      <c r="N37" s="56">
        <v>7</v>
      </c>
      <c r="O37" s="56">
        <v>3</v>
      </c>
      <c r="P37" s="57">
        <v>5</v>
      </c>
      <c r="Q37" s="22" t="s">
        <v>62</v>
      </c>
      <c r="R37" s="6">
        <f t="shared" si="0"/>
        <v>0</v>
      </c>
      <c r="S37" s="6">
        <f t="shared" si="1"/>
        <v>0</v>
      </c>
    </row>
    <row r="38" spans="2:19" s="6" customFormat="1" ht="17.25" customHeight="1">
      <c r="B38" s="22" t="s">
        <v>63</v>
      </c>
      <c r="C38" s="55">
        <v>478740</v>
      </c>
      <c r="D38" s="56">
        <v>134338</v>
      </c>
      <c r="E38" s="56">
        <v>613078</v>
      </c>
      <c r="F38" s="56">
        <v>44691</v>
      </c>
      <c r="G38" s="56">
        <v>8050</v>
      </c>
      <c r="H38" s="56">
        <v>0</v>
      </c>
      <c r="I38" s="56">
        <v>52741</v>
      </c>
      <c r="J38" s="56">
        <v>7383</v>
      </c>
      <c r="K38" s="81">
        <v>8.6</v>
      </c>
      <c r="L38" s="56">
        <v>7</v>
      </c>
      <c r="M38" s="56">
        <v>2</v>
      </c>
      <c r="N38" s="56">
        <v>4</v>
      </c>
      <c r="O38" s="56">
        <v>1</v>
      </c>
      <c r="P38" s="57">
        <v>0</v>
      </c>
      <c r="Q38" s="22" t="s">
        <v>63</v>
      </c>
      <c r="R38" s="6">
        <f t="shared" si="0"/>
        <v>0</v>
      </c>
      <c r="S38" s="6">
        <f t="shared" si="1"/>
        <v>0</v>
      </c>
    </row>
    <row r="39" spans="2:19" s="6" customFormat="1" ht="17.25" customHeight="1">
      <c r="B39" s="22" t="s">
        <v>64</v>
      </c>
      <c r="C39" s="55">
        <v>63991</v>
      </c>
      <c r="D39" s="56">
        <v>14844</v>
      </c>
      <c r="E39" s="56">
        <v>78835</v>
      </c>
      <c r="F39" s="56">
        <v>15260</v>
      </c>
      <c r="G39" s="56">
        <v>17333</v>
      </c>
      <c r="H39" s="56">
        <v>800</v>
      </c>
      <c r="I39" s="56">
        <v>33393</v>
      </c>
      <c r="J39" s="56">
        <v>897</v>
      </c>
      <c r="K39" s="81">
        <v>42.4</v>
      </c>
      <c r="L39" s="56">
        <v>3</v>
      </c>
      <c r="M39" s="56">
        <v>0</v>
      </c>
      <c r="N39" s="56">
        <v>2</v>
      </c>
      <c r="O39" s="56">
        <v>1</v>
      </c>
      <c r="P39" s="57">
        <v>0</v>
      </c>
      <c r="Q39" s="22" t="s">
        <v>64</v>
      </c>
      <c r="R39" s="6">
        <f t="shared" si="0"/>
        <v>0</v>
      </c>
      <c r="S39" s="6">
        <f t="shared" si="1"/>
        <v>0</v>
      </c>
    </row>
    <row r="40" spans="2:19" s="6" customFormat="1" ht="17.25" customHeight="1">
      <c r="B40" s="22" t="s">
        <v>65</v>
      </c>
      <c r="C40" s="55">
        <v>182828</v>
      </c>
      <c r="D40" s="56">
        <v>29818</v>
      </c>
      <c r="E40" s="56">
        <v>212646</v>
      </c>
      <c r="F40" s="56">
        <v>13059</v>
      </c>
      <c r="G40" s="56">
        <v>6039</v>
      </c>
      <c r="H40" s="56">
        <v>0</v>
      </c>
      <c r="I40" s="56">
        <v>19098</v>
      </c>
      <c r="J40" s="56">
        <v>1800</v>
      </c>
      <c r="K40" s="81">
        <v>9</v>
      </c>
      <c r="L40" s="56">
        <v>2</v>
      </c>
      <c r="M40" s="56">
        <v>1</v>
      </c>
      <c r="N40" s="56">
        <v>1</v>
      </c>
      <c r="O40" s="56">
        <v>0</v>
      </c>
      <c r="P40" s="57">
        <v>0</v>
      </c>
      <c r="Q40" s="22" t="s">
        <v>65</v>
      </c>
      <c r="R40" s="6">
        <f t="shared" si="0"/>
        <v>0</v>
      </c>
      <c r="S40" s="6">
        <f t="shared" si="1"/>
        <v>0</v>
      </c>
    </row>
    <row r="41" spans="2:19" s="6" customFormat="1" ht="17.25" customHeight="1">
      <c r="B41" s="22" t="s">
        <v>66</v>
      </c>
      <c r="C41" s="55">
        <v>72000</v>
      </c>
      <c r="D41" s="56">
        <v>10165</v>
      </c>
      <c r="E41" s="56">
        <v>82165</v>
      </c>
      <c r="F41" s="56">
        <v>9754</v>
      </c>
      <c r="G41" s="56">
        <v>519</v>
      </c>
      <c r="H41" s="56">
        <v>772</v>
      </c>
      <c r="I41" s="56">
        <v>11045</v>
      </c>
      <c r="J41" s="56">
        <v>513</v>
      </c>
      <c r="K41" s="81">
        <v>13.4</v>
      </c>
      <c r="L41" s="56">
        <v>2</v>
      </c>
      <c r="M41" s="56">
        <v>1</v>
      </c>
      <c r="N41" s="56">
        <v>1</v>
      </c>
      <c r="O41" s="56">
        <v>0</v>
      </c>
      <c r="P41" s="57">
        <v>0</v>
      </c>
      <c r="Q41" s="22" t="s">
        <v>66</v>
      </c>
      <c r="R41" s="6">
        <f t="shared" si="0"/>
        <v>0</v>
      </c>
      <c r="S41" s="6">
        <f t="shared" si="1"/>
        <v>0</v>
      </c>
    </row>
    <row r="42" spans="2:19" s="6" customFormat="1" ht="17.25" customHeight="1">
      <c r="B42" s="22" t="s">
        <v>67</v>
      </c>
      <c r="C42" s="55">
        <v>729591</v>
      </c>
      <c r="D42" s="56">
        <v>85743</v>
      </c>
      <c r="E42" s="56">
        <v>815334</v>
      </c>
      <c r="F42" s="56">
        <v>17318</v>
      </c>
      <c r="G42" s="56">
        <v>2159</v>
      </c>
      <c r="H42" s="56">
        <v>89</v>
      </c>
      <c r="I42" s="56">
        <v>19566</v>
      </c>
      <c r="J42" s="56">
        <v>4146</v>
      </c>
      <c r="K42" s="81">
        <v>2.4</v>
      </c>
      <c r="L42" s="56">
        <v>4</v>
      </c>
      <c r="M42" s="56">
        <v>0</v>
      </c>
      <c r="N42" s="56">
        <v>4</v>
      </c>
      <c r="O42" s="56">
        <v>0</v>
      </c>
      <c r="P42" s="57">
        <v>0</v>
      </c>
      <c r="Q42" s="22" t="s">
        <v>67</v>
      </c>
      <c r="R42" s="6">
        <f t="shared" si="0"/>
        <v>0</v>
      </c>
      <c r="S42" s="6">
        <f t="shared" si="1"/>
        <v>0</v>
      </c>
    </row>
    <row r="43" spans="2:19" s="6" customFormat="1" ht="17.25" customHeight="1">
      <c r="B43" s="22" t="s">
        <v>68</v>
      </c>
      <c r="C43" s="55">
        <v>250672</v>
      </c>
      <c r="D43" s="56">
        <v>20381</v>
      </c>
      <c r="E43" s="56">
        <v>271053</v>
      </c>
      <c r="F43" s="56">
        <v>11017</v>
      </c>
      <c r="G43" s="56">
        <v>701</v>
      </c>
      <c r="H43" s="56">
        <v>1295</v>
      </c>
      <c r="I43" s="56">
        <v>13013</v>
      </c>
      <c r="J43" s="56">
        <v>1155</v>
      </c>
      <c r="K43" s="81">
        <v>4.8</v>
      </c>
      <c r="L43" s="56">
        <v>2</v>
      </c>
      <c r="M43" s="56">
        <v>0</v>
      </c>
      <c r="N43" s="56">
        <v>1</v>
      </c>
      <c r="O43" s="56">
        <v>1</v>
      </c>
      <c r="P43" s="57">
        <v>0</v>
      </c>
      <c r="Q43" s="22" t="s">
        <v>68</v>
      </c>
      <c r="R43" s="6">
        <f t="shared" si="0"/>
        <v>0</v>
      </c>
      <c r="S43" s="6">
        <f t="shared" si="1"/>
        <v>0</v>
      </c>
    </row>
    <row r="44" spans="2:19" s="6" customFormat="1" ht="17.25" customHeight="1">
      <c r="B44" s="22" t="s">
        <v>69</v>
      </c>
      <c r="C44" s="55">
        <v>94848</v>
      </c>
      <c r="D44" s="56">
        <v>14862</v>
      </c>
      <c r="E44" s="56">
        <v>109710</v>
      </c>
      <c r="F44" s="56">
        <v>6389</v>
      </c>
      <c r="G44" s="56">
        <v>2459</v>
      </c>
      <c r="H44" s="56">
        <v>75</v>
      </c>
      <c r="I44" s="56">
        <v>8923</v>
      </c>
      <c r="J44" s="56">
        <v>744</v>
      </c>
      <c r="K44" s="81">
        <v>8.1</v>
      </c>
      <c r="L44" s="56">
        <v>1</v>
      </c>
      <c r="M44" s="56">
        <v>0</v>
      </c>
      <c r="N44" s="56">
        <v>1</v>
      </c>
      <c r="O44" s="56">
        <v>0</v>
      </c>
      <c r="P44" s="57">
        <v>0</v>
      </c>
      <c r="Q44" s="22" t="s">
        <v>69</v>
      </c>
      <c r="R44" s="6">
        <f t="shared" si="0"/>
        <v>0</v>
      </c>
      <c r="S44" s="6">
        <f t="shared" si="1"/>
        <v>0</v>
      </c>
    </row>
    <row r="45" spans="2:19" s="6" customFormat="1" ht="17.25" customHeight="1">
      <c r="B45" s="22" t="s">
        <v>70</v>
      </c>
      <c r="C45" s="55">
        <v>390889</v>
      </c>
      <c r="D45" s="56">
        <v>27654</v>
      </c>
      <c r="E45" s="56">
        <v>418543</v>
      </c>
      <c r="F45" s="56">
        <v>17454</v>
      </c>
      <c r="G45" s="56">
        <v>899</v>
      </c>
      <c r="H45" s="56">
        <v>30</v>
      </c>
      <c r="I45" s="56">
        <v>18383</v>
      </c>
      <c r="J45" s="56">
        <v>1629</v>
      </c>
      <c r="K45" s="81">
        <v>4.4000000000000004</v>
      </c>
      <c r="L45" s="56">
        <v>2</v>
      </c>
      <c r="M45" s="56">
        <v>0</v>
      </c>
      <c r="N45" s="56">
        <v>1</v>
      </c>
      <c r="O45" s="56">
        <v>1</v>
      </c>
      <c r="P45" s="57">
        <v>0</v>
      </c>
      <c r="Q45" s="22" t="s">
        <v>70</v>
      </c>
      <c r="R45" s="6">
        <f t="shared" si="0"/>
        <v>0</v>
      </c>
      <c r="S45" s="6">
        <f t="shared" si="1"/>
        <v>0</v>
      </c>
    </row>
    <row r="46" spans="2:19" s="6" customFormat="1" ht="17.25" customHeight="1" thickBot="1">
      <c r="B46" s="23" t="s">
        <v>71</v>
      </c>
      <c r="C46" s="58">
        <v>122566</v>
      </c>
      <c r="D46" s="59">
        <v>27903</v>
      </c>
      <c r="E46" s="59">
        <v>150469</v>
      </c>
      <c r="F46" s="59">
        <v>35882</v>
      </c>
      <c r="G46" s="59">
        <v>3849</v>
      </c>
      <c r="H46" s="59">
        <v>1256</v>
      </c>
      <c r="I46" s="59">
        <v>40987</v>
      </c>
      <c r="J46" s="59">
        <v>2046</v>
      </c>
      <c r="K46" s="83">
        <v>27.2</v>
      </c>
      <c r="L46" s="59">
        <v>4</v>
      </c>
      <c r="M46" s="59">
        <v>1</v>
      </c>
      <c r="N46" s="59">
        <v>2</v>
      </c>
      <c r="O46" s="59">
        <v>1</v>
      </c>
      <c r="P46" s="60">
        <v>1</v>
      </c>
      <c r="Q46" s="23" t="s">
        <v>71</v>
      </c>
      <c r="R46" s="6">
        <f t="shared" si="0"/>
        <v>0</v>
      </c>
      <c r="S46" s="6">
        <f t="shared" si="1"/>
        <v>0</v>
      </c>
    </row>
    <row r="47" spans="2:19" s="6" customFormat="1" ht="17.25" customHeight="1" thickBot="1">
      <c r="B47" s="109" t="s">
        <v>101</v>
      </c>
      <c r="C47" s="110">
        <v>137621132</v>
      </c>
      <c r="D47" s="111">
        <v>38123516</v>
      </c>
      <c r="E47" s="111">
        <v>175744648</v>
      </c>
      <c r="F47" s="111">
        <v>2598137</v>
      </c>
      <c r="G47" s="111">
        <v>1022740</v>
      </c>
      <c r="H47" s="111">
        <v>267216</v>
      </c>
      <c r="I47" s="111">
        <v>3888093</v>
      </c>
      <c r="J47" s="111">
        <v>1510416</v>
      </c>
      <c r="K47" s="112">
        <v>2.2000000000000002</v>
      </c>
      <c r="L47" s="111">
        <v>399</v>
      </c>
      <c r="M47" s="111">
        <v>50</v>
      </c>
      <c r="N47" s="111">
        <v>223</v>
      </c>
      <c r="O47" s="111">
        <v>126</v>
      </c>
      <c r="P47" s="113">
        <v>84</v>
      </c>
      <c r="Q47" s="109" t="s">
        <v>101</v>
      </c>
    </row>
    <row r="48" spans="2:19" s="6" customFormat="1" ht="17.25" customHeight="1" thickBot="1">
      <c r="B48" s="114" t="s">
        <v>102</v>
      </c>
      <c r="C48" s="110">
        <v>31211146</v>
      </c>
      <c r="D48" s="111">
        <v>9000500</v>
      </c>
      <c r="E48" s="111">
        <v>40211646</v>
      </c>
      <c r="F48" s="111">
        <v>1233568</v>
      </c>
      <c r="G48" s="111">
        <v>261305</v>
      </c>
      <c r="H48" s="111">
        <v>185114</v>
      </c>
      <c r="I48" s="111">
        <v>1679987</v>
      </c>
      <c r="J48" s="111">
        <v>403530</v>
      </c>
      <c r="K48" s="112">
        <v>4.2</v>
      </c>
      <c r="L48" s="111">
        <v>185</v>
      </c>
      <c r="M48" s="111">
        <v>26</v>
      </c>
      <c r="N48" s="111">
        <v>106</v>
      </c>
      <c r="O48" s="111">
        <v>53</v>
      </c>
      <c r="P48" s="113">
        <v>18</v>
      </c>
      <c r="Q48" s="114" t="s">
        <v>102</v>
      </c>
    </row>
    <row r="49" spans="2:17" s="6" customFormat="1" ht="17.25" customHeight="1" thickBot="1">
      <c r="B49" s="114" t="s">
        <v>0</v>
      </c>
      <c r="C49" s="110">
        <v>168832278</v>
      </c>
      <c r="D49" s="111">
        <v>47124016</v>
      </c>
      <c r="E49" s="111">
        <v>215956294</v>
      </c>
      <c r="F49" s="111">
        <v>3831705</v>
      </c>
      <c r="G49" s="111">
        <v>1284045</v>
      </c>
      <c r="H49" s="111">
        <v>452330</v>
      </c>
      <c r="I49" s="111">
        <v>5568080</v>
      </c>
      <c r="J49" s="111">
        <v>1913946</v>
      </c>
      <c r="K49" s="112">
        <v>2.6</v>
      </c>
      <c r="L49" s="111">
        <v>584</v>
      </c>
      <c r="M49" s="111">
        <v>76</v>
      </c>
      <c r="N49" s="111">
        <v>329</v>
      </c>
      <c r="O49" s="111">
        <v>179</v>
      </c>
      <c r="P49" s="113">
        <v>102</v>
      </c>
      <c r="Q49" s="114" t="s">
        <v>0</v>
      </c>
    </row>
    <row r="50" spans="2:17" s="35" customFormat="1" ht="17.25" customHeight="1"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5" t="s">
        <v>248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5"/>
  <sheetViews>
    <sheetView view="pageBreakPreview" zoomScale="80" zoomScaleNormal="75" zoomScaleSheetLayoutView="80" workbookViewId="0">
      <pane xSplit="2" ySplit="5" topLeftCell="C6" activePane="bottomRight" state="frozen"/>
      <selection activeCell="I31" sqref="I31"/>
      <selection pane="topRight" activeCell="I31" sqref="I31"/>
      <selection pane="bottomLeft" activeCell="I31" sqref="I31"/>
      <selection pane="bottomRight" activeCell="B1" sqref="B1"/>
    </sheetView>
  </sheetViews>
  <sheetFormatPr defaultRowHeight="24" customHeight="1"/>
  <cols>
    <col min="1" max="1" width="2" style="1" customWidth="1"/>
    <col min="2" max="2" width="11.625" style="2" customWidth="1"/>
    <col min="3" max="5" width="9.125" style="1" customWidth="1"/>
    <col min="6" max="15" width="6.75" style="1" customWidth="1"/>
    <col min="16" max="16" width="7.75" style="1" customWidth="1"/>
    <col min="17" max="17" width="3.25" style="1" hidden="1" customWidth="1"/>
    <col min="18" max="18" width="7.625" style="1" customWidth="1"/>
    <col min="19" max="19" width="9.625" style="1" customWidth="1"/>
    <col min="20" max="20" width="7.875" style="1" customWidth="1"/>
    <col min="21" max="23" width="6.75" style="1" customWidth="1"/>
    <col min="24" max="24" width="9.625" style="1" customWidth="1"/>
    <col min="25" max="25" width="11.625" style="1" customWidth="1"/>
    <col min="26" max="16384" width="9" style="1"/>
  </cols>
  <sheetData>
    <row r="1" spans="2:25" s="13" customFormat="1" ht="17.25">
      <c r="B1" s="30" t="s">
        <v>234</v>
      </c>
      <c r="C1" s="1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25" s="13" customFormat="1" ht="14.25" thickBo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V2" s="15"/>
      <c r="W2" s="15"/>
      <c r="X2" s="15"/>
      <c r="Y2" s="16" t="s">
        <v>9</v>
      </c>
    </row>
    <row r="3" spans="2:25" s="24" customFormat="1" ht="18" customHeight="1">
      <c r="B3" s="137" t="s">
        <v>8</v>
      </c>
      <c r="C3" s="151" t="s">
        <v>84</v>
      </c>
      <c r="D3" s="152"/>
      <c r="E3" s="152"/>
      <c r="F3" s="152"/>
      <c r="G3" s="153"/>
      <c r="H3" s="159" t="s">
        <v>87</v>
      </c>
      <c r="I3" s="152"/>
      <c r="J3" s="152"/>
      <c r="K3" s="152"/>
      <c r="L3" s="152"/>
      <c r="M3" s="152"/>
      <c r="N3" s="152"/>
      <c r="O3" s="152"/>
      <c r="P3" s="152"/>
      <c r="Q3" s="152"/>
      <c r="R3" s="153"/>
      <c r="S3" s="145" t="s">
        <v>89</v>
      </c>
      <c r="T3" s="154" t="s">
        <v>85</v>
      </c>
      <c r="U3" s="155"/>
      <c r="V3" s="155"/>
      <c r="W3" s="156"/>
      <c r="X3" s="142" t="s">
        <v>88</v>
      </c>
      <c r="Y3" s="137" t="s">
        <v>8</v>
      </c>
    </row>
    <row r="4" spans="2:25" s="24" customFormat="1" ht="18" customHeight="1">
      <c r="B4" s="138"/>
      <c r="C4" s="148" t="s">
        <v>7</v>
      </c>
      <c r="D4" s="140"/>
      <c r="E4" s="140"/>
      <c r="F4" s="149" t="s">
        <v>83</v>
      </c>
      <c r="G4" s="150"/>
      <c r="H4" s="140" t="s">
        <v>6</v>
      </c>
      <c r="I4" s="140"/>
      <c r="J4" s="140"/>
      <c r="K4" s="140"/>
      <c r="L4" s="140"/>
      <c r="M4" s="140"/>
      <c r="N4" s="140"/>
      <c r="O4" s="140"/>
      <c r="P4" s="140"/>
      <c r="Q4" s="140" t="s">
        <v>5</v>
      </c>
      <c r="R4" s="140" t="s">
        <v>4</v>
      </c>
      <c r="S4" s="146"/>
      <c r="T4" s="157" t="s">
        <v>33</v>
      </c>
      <c r="U4" s="158"/>
      <c r="V4" s="157" t="s">
        <v>32</v>
      </c>
      <c r="W4" s="158"/>
      <c r="X4" s="143"/>
      <c r="Y4" s="138"/>
    </row>
    <row r="5" spans="2:25" s="2" customFormat="1" ht="54" customHeight="1" thickBot="1">
      <c r="B5" s="139"/>
      <c r="C5" s="27" t="s">
        <v>72</v>
      </c>
      <c r="D5" s="28" t="s">
        <v>73</v>
      </c>
      <c r="E5" s="10" t="s">
        <v>4</v>
      </c>
      <c r="F5" s="29" t="s">
        <v>31</v>
      </c>
      <c r="G5" s="29" t="s">
        <v>82</v>
      </c>
      <c r="H5" s="26" t="s">
        <v>74</v>
      </c>
      <c r="I5" s="26" t="s">
        <v>75</v>
      </c>
      <c r="J5" s="26" t="s">
        <v>76</v>
      </c>
      <c r="K5" s="26" t="s">
        <v>77</v>
      </c>
      <c r="L5" s="26" t="s">
        <v>78</v>
      </c>
      <c r="M5" s="26" t="s">
        <v>79</v>
      </c>
      <c r="N5" s="26" t="s">
        <v>80</v>
      </c>
      <c r="O5" s="26" t="s">
        <v>86</v>
      </c>
      <c r="P5" s="26" t="s">
        <v>81</v>
      </c>
      <c r="Q5" s="141"/>
      <c r="R5" s="141"/>
      <c r="S5" s="147"/>
      <c r="T5" s="11"/>
      <c r="U5" s="25" t="s">
        <v>3</v>
      </c>
      <c r="V5" s="11"/>
      <c r="W5" s="25" t="s">
        <v>3</v>
      </c>
      <c r="X5" s="144"/>
      <c r="Y5" s="139"/>
    </row>
    <row r="6" spans="2:25" s="6" customFormat="1" ht="17.25" customHeight="1">
      <c r="B6" s="18" t="s">
        <v>34</v>
      </c>
      <c r="C6" s="61">
        <v>167164</v>
      </c>
      <c r="D6" s="62">
        <v>307</v>
      </c>
      <c r="E6" s="62">
        <v>167471</v>
      </c>
      <c r="F6" s="62">
        <v>3713</v>
      </c>
      <c r="G6" s="62">
        <v>6661</v>
      </c>
      <c r="H6" s="62">
        <v>67</v>
      </c>
      <c r="I6" s="62">
        <v>20</v>
      </c>
      <c r="J6" s="62">
        <v>435</v>
      </c>
      <c r="K6" s="62">
        <v>34</v>
      </c>
      <c r="L6" s="62">
        <v>322</v>
      </c>
      <c r="M6" s="62">
        <v>106</v>
      </c>
      <c r="N6" s="62">
        <v>1127</v>
      </c>
      <c r="O6" s="62">
        <v>61</v>
      </c>
      <c r="P6" s="62">
        <v>5033</v>
      </c>
      <c r="Q6" s="63">
        <v>0</v>
      </c>
      <c r="R6" s="62">
        <v>7205</v>
      </c>
      <c r="S6" s="62">
        <v>155492</v>
      </c>
      <c r="T6" s="62">
        <v>7174</v>
      </c>
      <c r="U6" s="62">
        <v>122</v>
      </c>
      <c r="V6" s="62">
        <v>3062</v>
      </c>
      <c r="W6" s="62">
        <v>84</v>
      </c>
      <c r="X6" s="64">
        <v>134921</v>
      </c>
      <c r="Y6" s="21" t="s">
        <v>34</v>
      </c>
    </row>
    <row r="7" spans="2:25" s="6" customFormat="1" ht="17.25" customHeight="1">
      <c r="B7" s="19" t="s">
        <v>35</v>
      </c>
      <c r="C7" s="65">
        <v>29429</v>
      </c>
      <c r="D7" s="66">
        <v>80</v>
      </c>
      <c r="E7" s="66">
        <v>29509</v>
      </c>
      <c r="F7" s="66">
        <v>0</v>
      </c>
      <c r="G7" s="66">
        <v>0</v>
      </c>
      <c r="H7" s="66">
        <v>7</v>
      </c>
      <c r="I7" s="66">
        <v>1</v>
      </c>
      <c r="J7" s="66">
        <v>88</v>
      </c>
      <c r="K7" s="66">
        <v>3</v>
      </c>
      <c r="L7" s="66">
        <v>29</v>
      </c>
      <c r="M7" s="66">
        <v>17</v>
      </c>
      <c r="N7" s="66">
        <v>203</v>
      </c>
      <c r="O7" s="66">
        <v>5</v>
      </c>
      <c r="P7" s="66">
        <v>1146</v>
      </c>
      <c r="Q7" s="56">
        <v>0</v>
      </c>
      <c r="R7" s="66">
        <v>1499</v>
      </c>
      <c r="S7" s="66">
        <v>26137</v>
      </c>
      <c r="T7" s="66">
        <v>1469</v>
      </c>
      <c r="U7" s="66">
        <v>26</v>
      </c>
      <c r="V7" s="66">
        <v>507</v>
      </c>
      <c r="W7" s="66">
        <v>13</v>
      </c>
      <c r="X7" s="67">
        <v>25693</v>
      </c>
      <c r="Y7" s="22" t="s">
        <v>35</v>
      </c>
    </row>
    <row r="8" spans="2:25" s="6" customFormat="1" ht="17.25" customHeight="1">
      <c r="B8" s="19" t="s">
        <v>36</v>
      </c>
      <c r="C8" s="65">
        <v>40344</v>
      </c>
      <c r="D8" s="66">
        <v>95</v>
      </c>
      <c r="E8" s="66">
        <v>40439</v>
      </c>
      <c r="F8" s="66">
        <v>0</v>
      </c>
      <c r="G8" s="66">
        <v>0</v>
      </c>
      <c r="H8" s="66">
        <v>27</v>
      </c>
      <c r="I8" s="66">
        <v>4</v>
      </c>
      <c r="J8" s="66">
        <v>152</v>
      </c>
      <c r="K8" s="66">
        <v>26</v>
      </c>
      <c r="L8" s="66">
        <v>120</v>
      </c>
      <c r="M8" s="66">
        <v>41</v>
      </c>
      <c r="N8" s="66">
        <v>359</v>
      </c>
      <c r="O8" s="66">
        <v>16</v>
      </c>
      <c r="P8" s="66">
        <v>1251</v>
      </c>
      <c r="Q8" s="56">
        <v>0</v>
      </c>
      <c r="R8" s="66">
        <v>1996</v>
      </c>
      <c r="S8" s="66">
        <v>36336</v>
      </c>
      <c r="T8" s="66">
        <v>1996</v>
      </c>
      <c r="U8" s="66">
        <v>76</v>
      </c>
      <c r="V8" s="66">
        <v>886</v>
      </c>
      <c r="W8" s="66">
        <v>47</v>
      </c>
      <c r="X8" s="67">
        <v>34617</v>
      </c>
      <c r="Y8" s="22" t="s">
        <v>36</v>
      </c>
    </row>
    <row r="9" spans="2:25" s="6" customFormat="1" ht="17.25" customHeight="1">
      <c r="B9" s="19" t="s">
        <v>37</v>
      </c>
      <c r="C9" s="65">
        <v>28566</v>
      </c>
      <c r="D9" s="66">
        <v>52</v>
      </c>
      <c r="E9" s="66">
        <v>28618</v>
      </c>
      <c r="F9" s="66">
        <v>0</v>
      </c>
      <c r="G9" s="66">
        <v>0</v>
      </c>
      <c r="H9" s="66">
        <v>9</v>
      </c>
      <c r="I9" s="66">
        <v>4</v>
      </c>
      <c r="J9" s="66">
        <v>94</v>
      </c>
      <c r="K9" s="66">
        <v>6</v>
      </c>
      <c r="L9" s="66">
        <v>50</v>
      </c>
      <c r="M9" s="66">
        <v>20</v>
      </c>
      <c r="N9" s="66">
        <v>228</v>
      </c>
      <c r="O9" s="66">
        <v>11</v>
      </c>
      <c r="P9" s="66">
        <v>850</v>
      </c>
      <c r="Q9" s="56">
        <v>0</v>
      </c>
      <c r="R9" s="66">
        <v>1272</v>
      </c>
      <c r="S9" s="66">
        <v>25444</v>
      </c>
      <c r="T9" s="66">
        <v>1272</v>
      </c>
      <c r="U9" s="66">
        <v>43</v>
      </c>
      <c r="V9" s="66">
        <v>535</v>
      </c>
      <c r="W9" s="66">
        <v>31</v>
      </c>
      <c r="X9" s="67">
        <v>21803</v>
      </c>
      <c r="Y9" s="22" t="s">
        <v>37</v>
      </c>
    </row>
    <row r="10" spans="2:25" s="6" customFormat="1" ht="17.25" customHeight="1">
      <c r="B10" s="19" t="s">
        <v>38</v>
      </c>
      <c r="C10" s="65">
        <v>55671</v>
      </c>
      <c r="D10" s="66">
        <v>0</v>
      </c>
      <c r="E10" s="66">
        <v>55671</v>
      </c>
      <c r="F10" s="66">
        <v>1260</v>
      </c>
      <c r="G10" s="66">
        <v>892</v>
      </c>
      <c r="H10" s="66">
        <v>23</v>
      </c>
      <c r="I10" s="66">
        <v>2</v>
      </c>
      <c r="J10" s="66">
        <v>201</v>
      </c>
      <c r="K10" s="66">
        <v>10</v>
      </c>
      <c r="L10" s="66">
        <v>141</v>
      </c>
      <c r="M10" s="66">
        <v>27</v>
      </c>
      <c r="N10" s="66">
        <v>477</v>
      </c>
      <c r="O10" s="66">
        <v>14</v>
      </c>
      <c r="P10" s="66">
        <v>1705</v>
      </c>
      <c r="Q10" s="56">
        <v>0</v>
      </c>
      <c r="R10" s="66">
        <v>2600</v>
      </c>
      <c r="S10" s="66">
        <v>51593</v>
      </c>
      <c r="T10" s="66">
        <v>2597</v>
      </c>
      <c r="U10" s="66">
        <v>77</v>
      </c>
      <c r="V10" s="66">
        <v>1159</v>
      </c>
      <c r="W10" s="66">
        <v>47</v>
      </c>
      <c r="X10" s="67">
        <v>45994</v>
      </c>
      <c r="Y10" s="22" t="s">
        <v>38</v>
      </c>
    </row>
    <row r="11" spans="2:25" s="6" customFormat="1" ht="17.25" customHeight="1">
      <c r="B11" s="19" t="s">
        <v>39</v>
      </c>
      <c r="C11" s="65">
        <v>25887</v>
      </c>
      <c r="D11" s="66">
        <v>69</v>
      </c>
      <c r="E11" s="66">
        <v>25956</v>
      </c>
      <c r="F11" s="66">
        <v>0</v>
      </c>
      <c r="G11" s="66">
        <v>0</v>
      </c>
      <c r="H11" s="66">
        <v>5</v>
      </c>
      <c r="I11" s="66">
        <v>1</v>
      </c>
      <c r="J11" s="66">
        <v>65</v>
      </c>
      <c r="K11" s="66">
        <v>3</v>
      </c>
      <c r="L11" s="66">
        <v>40</v>
      </c>
      <c r="M11" s="66">
        <v>15</v>
      </c>
      <c r="N11" s="66">
        <v>190</v>
      </c>
      <c r="O11" s="66">
        <v>9</v>
      </c>
      <c r="P11" s="66">
        <v>829</v>
      </c>
      <c r="Q11" s="56">
        <v>0</v>
      </c>
      <c r="R11" s="66">
        <v>1157</v>
      </c>
      <c r="S11" s="66">
        <v>22905</v>
      </c>
      <c r="T11" s="66">
        <v>1157</v>
      </c>
      <c r="U11" s="66">
        <v>11</v>
      </c>
      <c r="V11" s="66">
        <v>432</v>
      </c>
      <c r="W11" s="66">
        <v>5</v>
      </c>
      <c r="X11" s="67">
        <v>22338</v>
      </c>
      <c r="Y11" s="22" t="s">
        <v>39</v>
      </c>
    </row>
    <row r="12" spans="2:25" s="6" customFormat="1" ht="17.25" customHeight="1">
      <c r="B12" s="19" t="s">
        <v>40</v>
      </c>
      <c r="C12" s="65">
        <v>13673</v>
      </c>
      <c r="D12" s="66">
        <v>24</v>
      </c>
      <c r="E12" s="66">
        <v>13697</v>
      </c>
      <c r="F12" s="66">
        <v>0</v>
      </c>
      <c r="G12" s="66">
        <v>0</v>
      </c>
      <c r="H12" s="66">
        <v>5</v>
      </c>
      <c r="I12" s="66">
        <v>1</v>
      </c>
      <c r="J12" s="66">
        <v>49</v>
      </c>
      <c r="K12" s="66">
        <v>8</v>
      </c>
      <c r="L12" s="66">
        <v>15</v>
      </c>
      <c r="M12" s="66">
        <v>12</v>
      </c>
      <c r="N12" s="66">
        <v>156</v>
      </c>
      <c r="O12" s="66">
        <v>3</v>
      </c>
      <c r="P12" s="66">
        <v>451</v>
      </c>
      <c r="Q12" s="56">
        <v>0</v>
      </c>
      <c r="R12" s="66">
        <v>700</v>
      </c>
      <c r="S12" s="66">
        <v>11876</v>
      </c>
      <c r="T12" s="66">
        <v>703</v>
      </c>
      <c r="U12" s="66">
        <v>22</v>
      </c>
      <c r="V12" s="66">
        <v>283</v>
      </c>
      <c r="W12" s="66">
        <v>12</v>
      </c>
      <c r="X12" s="67">
        <v>13961</v>
      </c>
      <c r="Y12" s="22" t="s">
        <v>40</v>
      </c>
    </row>
    <row r="13" spans="2:25" s="6" customFormat="1" ht="17.25" customHeight="1">
      <c r="B13" s="19" t="s">
        <v>41</v>
      </c>
      <c r="C13" s="65">
        <v>11077</v>
      </c>
      <c r="D13" s="66">
        <v>0</v>
      </c>
      <c r="E13" s="66">
        <v>11077</v>
      </c>
      <c r="F13" s="66">
        <v>0</v>
      </c>
      <c r="G13" s="66">
        <v>0</v>
      </c>
      <c r="H13" s="66">
        <v>6</v>
      </c>
      <c r="I13" s="66">
        <v>2</v>
      </c>
      <c r="J13" s="66">
        <v>24</v>
      </c>
      <c r="K13" s="66">
        <v>1</v>
      </c>
      <c r="L13" s="66">
        <v>17</v>
      </c>
      <c r="M13" s="66">
        <v>8</v>
      </c>
      <c r="N13" s="66">
        <v>103</v>
      </c>
      <c r="O13" s="66">
        <v>3</v>
      </c>
      <c r="P13" s="66">
        <v>402</v>
      </c>
      <c r="Q13" s="56">
        <v>0</v>
      </c>
      <c r="R13" s="66">
        <v>566</v>
      </c>
      <c r="S13" s="66">
        <v>9559</v>
      </c>
      <c r="T13" s="66">
        <v>566</v>
      </c>
      <c r="U13" s="66">
        <v>14</v>
      </c>
      <c r="V13" s="66">
        <v>262</v>
      </c>
      <c r="W13" s="66">
        <v>8</v>
      </c>
      <c r="X13" s="67">
        <v>12172</v>
      </c>
      <c r="Y13" s="22" t="s">
        <v>41</v>
      </c>
    </row>
    <row r="14" spans="2:25" s="6" customFormat="1" ht="17.25" customHeight="1">
      <c r="B14" s="19" t="s">
        <v>42</v>
      </c>
      <c r="C14" s="65">
        <v>56532</v>
      </c>
      <c r="D14" s="66">
        <v>170</v>
      </c>
      <c r="E14" s="66">
        <v>56702</v>
      </c>
      <c r="F14" s="66">
        <v>0</v>
      </c>
      <c r="G14" s="66">
        <v>0</v>
      </c>
      <c r="H14" s="66">
        <v>11</v>
      </c>
      <c r="I14" s="66">
        <v>4</v>
      </c>
      <c r="J14" s="66">
        <v>112</v>
      </c>
      <c r="K14" s="66">
        <v>2</v>
      </c>
      <c r="L14" s="66">
        <v>66</v>
      </c>
      <c r="M14" s="66">
        <v>21</v>
      </c>
      <c r="N14" s="66">
        <v>300</v>
      </c>
      <c r="O14" s="66">
        <v>10</v>
      </c>
      <c r="P14" s="66">
        <v>1580</v>
      </c>
      <c r="Q14" s="56">
        <v>0</v>
      </c>
      <c r="R14" s="66">
        <v>2106</v>
      </c>
      <c r="S14" s="66">
        <v>52989</v>
      </c>
      <c r="T14" s="66">
        <v>2087</v>
      </c>
      <c r="U14" s="66">
        <v>38</v>
      </c>
      <c r="V14" s="66">
        <v>763</v>
      </c>
      <c r="W14" s="66">
        <v>16</v>
      </c>
      <c r="X14" s="67">
        <v>48754</v>
      </c>
      <c r="Y14" s="22" t="s">
        <v>42</v>
      </c>
    </row>
    <row r="15" spans="2:25" s="6" customFormat="1" ht="17.25" customHeight="1">
      <c r="B15" s="19" t="s">
        <v>43</v>
      </c>
      <c r="C15" s="65">
        <v>35611</v>
      </c>
      <c r="D15" s="66">
        <v>0</v>
      </c>
      <c r="E15" s="66">
        <v>35611</v>
      </c>
      <c r="F15" s="66">
        <v>0</v>
      </c>
      <c r="G15" s="66">
        <v>0</v>
      </c>
      <c r="H15" s="66">
        <v>7</v>
      </c>
      <c r="I15" s="66">
        <v>3</v>
      </c>
      <c r="J15" s="66">
        <v>57</v>
      </c>
      <c r="K15" s="66">
        <v>1</v>
      </c>
      <c r="L15" s="66">
        <v>33</v>
      </c>
      <c r="M15" s="66">
        <v>12</v>
      </c>
      <c r="N15" s="66">
        <v>184</v>
      </c>
      <c r="O15" s="66">
        <v>3</v>
      </c>
      <c r="P15" s="66">
        <v>948</v>
      </c>
      <c r="Q15" s="56">
        <v>0</v>
      </c>
      <c r="R15" s="66">
        <v>1248</v>
      </c>
      <c r="S15" s="66">
        <v>32355</v>
      </c>
      <c r="T15" s="66">
        <v>1248</v>
      </c>
      <c r="U15" s="66">
        <v>7</v>
      </c>
      <c r="V15" s="66">
        <v>493</v>
      </c>
      <c r="W15" s="66">
        <v>7</v>
      </c>
      <c r="X15" s="67">
        <v>27291</v>
      </c>
      <c r="Y15" s="22" t="s">
        <v>43</v>
      </c>
    </row>
    <row r="16" spans="2:25" s="6" customFormat="1" ht="17.25" customHeight="1">
      <c r="B16" s="19" t="s">
        <v>233</v>
      </c>
      <c r="C16" s="65">
        <v>16170</v>
      </c>
      <c r="D16" s="66">
        <v>0</v>
      </c>
      <c r="E16" s="66">
        <v>16170</v>
      </c>
      <c r="F16" s="66">
        <v>0</v>
      </c>
      <c r="G16" s="66">
        <v>0</v>
      </c>
      <c r="H16" s="66">
        <v>7</v>
      </c>
      <c r="I16" s="66">
        <v>2</v>
      </c>
      <c r="J16" s="66">
        <v>32</v>
      </c>
      <c r="K16" s="66">
        <v>2</v>
      </c>
      <c r="L16" s="66">
        <v>18</v>
      </c>
      <c r="M16" s="66">
        <v>12</v>
      </c>
      <c r="N16" s="66">
        <v>111</v>
      </c>
      <c r="O16" s="66">
        <v>4</v>
      </c>
      <c r="P16" s="66">
        <v>479</v>
      </c>
      <c r="Q16" s="56">
        <v>0</v>
      </c>
      <c r="R16" s="66">
        <v>667</v>
      </c>
      <c r="S16" s="66">
        <v>14384</v>
      </c>
      <c r="T16" s="66">
        <v>638</v>
      </c>
      <c r="U16" s="66">
        <v>9</v>
      </c>
      <c r="V16" s="66">
        <v>320</v>
      </c>
      <c r="W16" s="66">
        <v>5</v>
      </c>
      <c r="X16" s="67">
        <v>14642</v>
      </c>
      <c r="Y16" s="22" t="s">
        <v>233</v>
      </c>
    </row>
    <row r="17" spans="2:25" s="6" customFormat="1" ht="17.25" customHeight="1">
      <c r="B17" s="19" t="s">
        <v>44</v>
      </c>
      <c r="C17" s="65">
        <v>13768</v>
      </c>
      <c r="D17" s="66">
        <v>0</v>
      </c>
      <c r="E17" s="66">
        <v>13768</v>
      </c>
      <c r="F17" s="66">
        <v>0</v>
      </c>
      <c r="G17" s="66">
        <v>0</v>
      </c>
      <c r="H17" s="66">
        <v>4</v>
      </c>
      <c r="I17" s="66">
        <v>1</v>
      </c>
      <c r="J17" s="66">
        <v>13</v>
      </c>
      <c r="K17" s="66">
        <v>0</v>
      </c>
      <c r="L17" s="66">
        <v>11</v>
      </c>
      <c r="M17" s="66">
        <v>3</v>
      </c>
      <c r="N17" s="66">
        <v>109</v>
      </c>
      <c r="O17" s="66">
        <v>0</v>
      </c>
      <c r="P17" s="66">
        <v>353</v>
      </c>
      <c r="Q17" s="56">
        <v>0</v>
      </c>
      <c r="R17" s="66">
        <v>494</v>
      </c>
      <c r="S17" s="66">
        <v>11945</v>
      </c>
      <c r="T17" s="66">
        <v>493</v>
      </c>
      <c r="U17" s="66">
        <v>6</v>
      </c>
      <c r="V17" s="66">
        <v>175</v>
      </c>
      <c r="W17" s="66">
        <v>4</v>
      </c>
      <c r="X17" s="67">
        <v>15134</v>
      </c>
      <c r="Y17" s="22" t="s">
        <v>44</v>
      </c>
    </row>
    <row r="18" spans="2:25" s="6" customFormat="1" ht="17.25" customHeight="1">
      <c r="B18" s="19" t="s">
        <v>45</v>
      </c>
      <c r="C18" s="65">
        <v>1706</v>
      </c>
      <c r="D18" s="66">
        <v>0</v>
      </c>
      <c r="E18" s="66">
        <v>1706</v>
      </c>
      <c r="F18" s="66">
        <v>0</v>
      </c>
      <c r="G18" s="66">
        <v>0</v>
      </c>
      <c r="H18" s="66">
        <v>0</v>
      </c>
      <c r="I18" s="66">
        <v>1</v>
      </c>
      <c r="J18" s="66">
        <v>5</v>
      </c>
      <c r="K18" s="66">
        <v>0</v>
      </c>
      <c r="L18" s="66">
        <v>2</v>
      </c>
      <c r="M18" s="66">
        <v>2</v>
      </c>
      <c r="N18" s="66">
        <v>14</v>
      </c>
      <c r="O18" s="66">
        <v>0</v>
      </c>
      <c r="P18" s="66">
        <v>51</v>
      </c>
      <c r="Q18" s="56">
        <v>0</v>
      </c>
      <c r="R18" s="66">
        <v>75</v>
      </c>
      <c r="S18" s="66">
        <v>1424</v>
      </c>
      <c r="T18" s="66">
        <v>75</v>
      </c>
      <c r="U18" s="66">
        <v>0</v>
      </c>
      <c r="V18" s="66">
        <v>30</v>
      </c>
      <c r="W18" s="66">
        <v>0</v>
      </c>
      <c r="X18" s="67">
        <v>2169</v>
      </c>
      <c r="Y18" s="22" t="s">
        <v>45</v>
      </c>
    </row>
    <row r="19" spans="2:25" s="6" customFormat="1" ht="17.25" customHeight="1">
      <c r="B19" s="19" t="s">
        <v>46</v>
      </c>
      <c r="C19" s="65">
        <v>9119</v>
      </c>
      <c r="D19" s="66">
        <v>0</v>
      </c>
      <c r="E19" s="66">
        <v>9119</v>
      </c>
      <c r="F19" s="66">
        <v>0</v>
      </c>
      <c r="G19" s="66">
        <v>0</v>
      </c>
      <c r="H19" s="66">
        <v>2</v>
      </c>
      <c r="I19" s="66">
        <v>0</v>
      </c>
      <c r="J19" s="66">
        <v>14</v>
      </c>
      <c r="K19" s="66">
        <v>0</v>
      </c>
      <c r="L19" s="66">
        <v>6</v>
      </c>
      <c r="M19" s="66">
        <v>3</v>
      </c>
      <c r="N19" s="66">
        <v>37</v>
      </c>
      <c r="O19" s="66">
        <v>0</v>
      </c>
      <c r="P19" s="66">
        <v>198</v>
      </c>
      <c r="Q19" s="56">
        <v>0</v>
      </c>
      <c r="R19" s="66">
        <v>260</v>
      </c>
      <c r="S19" s="66">
        <v>8219</v>
      </c>
      <c r="T19" s="66">
        <v>260</v>
      </c>
      <c r="U19" s="66">
        <v>1</v>
      </c>
      <c r="V19" s="66">
        <v>102</v>
      </c>
      <c r="W19" s="66">
        <v>1</v>
      </c>
      <c r="X19" s="67">
        <v>8746</v>
      </c>
      <c r="Y19" s="22" t="s">
        <v>46</v>
      </c>
    </row>
    <row r="20" spans="2:25" s="6" customFormat="1" ht="17.25" customHeight="1">
      <c r="B20" s="19" t="s">
        <v>47</v>
      </c>
      <c r="C20" s="65">
        <v>10653</v>
      </c>
      <c r="D20" s="66">
        <v>0</v>
      </c>
      <c r="E20" s="66">
        <v>10653</v>
      </c>
      <c r="F20" s="66">
        <v>0</v>
      </c>
      <c r="G20" s="66">
        <v>0</v>
      </c>
      <c r="H20" s="66">
        <v>0</v>
      </c>
      <c r="I20" s="66">
        <v>0</v>
      </c>
      <c r="J20" s="66">
        <v>7</v>
      </c>
      <c r="K20" s="66">
        <v>2</v>
      </c>
      <c r="L20" s="66">
        <v>6</v>
      </c>
      <c r="M20" s="66">
        <v>3</v>
      </c>
      <c r="N20" s="66">
        <v>43</v>
      </c>
      <c r="O20" s="66">
        <v>2</v>
      </c>
      <c r="P20" s="66">
        <v>183</v>
      </c>
      <c r="Q20" s="56">
        <v>0</v>
      </c>
      <c r="R20" s="66">
        <v>246</v>
      </c>
      <c r="S20" s="66">
        <v>9591</v>
      </c>
      <c r="T20" s="66">
        <v>246</v>
      </c>
      <c r="U20" s="66">
        <v>0</v>
      </c>
      <c r="V20" s="66">
        <v>75</v>
      </c>
      <c r="W20" s="66">
        <v>0</v>
      </c>
      <c r="X20" s="67">
        <v>8898</v>
      </c>
      <c r="Y20" s="22" t="s">
        <v>47</v>
      </c>
    </row>
    <row r="21" spans="2:25" s="6" customFormat="1" ht="17.25" customHeight="1">
      <c r="B21" s="19" t="s">
        <v>48</v>
      </c>
      <c r="C21" s="65">
        <v>12999</v>
      </c>
      <c r="D21" s="66">
        <v>25</v>
      </c>
      <c r="E21" s="66">
        <v>13024</v>
      </c>
      <c r="F21" s="66">
        <v>0</v>
      </c>
      <c r="G21" s="66">
        <v>0</v>
      </c>
      <c r="H21" s="66">
        <v>2</v>
      </c>
      <c r="I21" s="66">
        <v>0</v>
      </c>
      <c r="J21" s="66">
        <v>21</v>
      </c>
      <c r="K21" s="66">
        <v>1</v>
      </c>
      <c r="L21" s="66">
        <v>8</v>
      </c>
      <c r="M21" s="66">
        <v>7</v>
      </c>
      <c r="N21" s="66">
        <v>69</v>
      </c>
      <c r="O21" s="66">
        <v>1</v>
      </c>
      <c r="P21" s="66">
        <v>324</v>
      </c>
      <c r="Q21" s="56">
        <v>0</v>
      </c>
      <c r="R21" s="66">
        <v>433</v>
      </c>
      <c r="S21" s="66">
        <v>11723</v>
      </c>
      <c r="T21" s="66">
        <v>433</v>
      </c>
      <c r="U21" s="66">
        <v>4</v>
      </c>
      <c r="V21" s="66">
        <v>150</v>
      </c>
      <c r="W21" s="66">
        <v>4</v>
      </c>
      <c r="X21" s="67">
        <v>11337</v>
      </c>
      <c r="Y21" s="22" t="s">
        <v>48</v>
      </c>
    </row>
    <row r="22" spans="2:25" s="6" customFormat="1" ht="17.25" customHeight="1">
      <c r="B22" s="19" t="s">
        <v>49</v>
      </c>
      <c r="C22" s="65">
        <v>3485</v>
      </c>
      <c r="D22" s="66">
        <v>0</v>
      </c>
      <c r="E22" s="66">
        <v>3485</v>
      </c>
      <c r="F22" s="66">
        <v>0</v>
      </c>
      <c r="G22" s="66">
        <v>0</v>
      </c>
      <c r="H22" s="66">
        <v>0</v>
      </c>
      <c r="I22" s="66">
        <v>0</v>
      </c>
      <c r="J22" s="66">
        <v>7</v>
      </c>
      <c r="K22" s="66">
        <v>1</v>
      </c>
      <c r="L22" s="66">
        <v>1</v>
      </c>
      <c r="M22" s="66">
        <v>2</v>
      </c>
      <c r="N22" s="66">
        <v>30</v>
      </c>
      <c r="O22" s="66">
        <v>0</v>
      </c>
      <c r="P22" s="66">
        <v>53</v>
      </c>
      <c r="Q22" s="56">
        <v>0</v>
      </c>
      <c r="R22" s="66">
        <v>94</v>
      </c>
      <c r="S22" s="66">
        <v>3090</v>
      </c>
      <c r="T22" s="66">
        <v>41</v>
      </c>
      <c r="U22" s="66">
        <v>0</v>
      </c>
      <c r="V22" s="66">
        <v>41</v>
      </c>
      <c r="W22" s="66">
        <v>0</v>
      </c>
      <c r="X22" s="67">
        <v>2884</v>
      </c>
      <c r="Y22" s="22" t="s">
        <v>49</v>
      </c>
    </row>
    <row r="23" spans="2:25" s="6" customFormat="1" ht="17.25" customHeight="1">
      <c r="B23" s="19" t="s">
        <v>50</v>
      </c>
      <c r="C23" s="65">
        <v>3857</v>
      </c>
      <c r="D23" s="66">
        <v>15</v>
      </c>
      <c r="E23" s="66">
        <v>3872</v>
      </c>
      <c r="F23" s="66">
        <v>0</v>
      </c>
      <c r="G23" s="66">
        <v>0</v>
      </c>
      <c r="H23" s="66">
        <v>3</v>
      </c>
      <c r="I23" s="66">
        <v>3</v>
      </c>
      <c r="J23" s="66">
        <v>11</v>
      </c>
      <c r="K23" s="66">
        <v>1</v>
      </c>
      <c r="L23" s="66">
        <v>6</v>
      </c>
      <c r="M23" s="66">
        <v>3</v>
      </c>
      <c r="N23" s="66">
        <v>23</v>
      </c>
      <c r="O23" s="66">
        <v>3</v>
      </c>
      <c r="P23" s="66">
        <v>93</v>
      </c>
      <c r="Q23" s="56">
        <v>0</v>
      </c>
      <c r="R23" s="66">
        <v>146</v>
      </c>
      <c r="S23" s="66">
        <v>3420</v>
      </c>
      <c r="T23" s="66">
        <v>146</v>
      </c>
      <c r="U23" s="66">
        <v>0</v>
      </c>
      <c r="V23" s="66">
        <v>61</v>
      </c>
      <c r="W23" s="66">
        <v>0</v>
      </c>
      <c r="X23" s="67">
        <v>3562</v>
      </c>
      <c r="Y23" s="22" t="s">
        <v>50</v>
      </c>
    </row>
    <row r="24" spans="2:25" s="6" customFormat="1" ht="17.25" customHeight="1">
      <c r="B24" s="19" t="s">
        <v>51</v>
      </c>
      <c r="C24" s="65">
        <v>3197</v>
      </c>
      <c r="D24" s="66">
        <v>9</v>
      </c>
      <c r="E24" s="66">
        <v>3206</v>
      </c>
      <c r="F24" s="66">
        <v>0</v>
      </c>
      <c r="G24" s="66">
        <v>0</v>
      </c>
      <c r="H24" s="66">
        <v>0</v>
      </c>
      <c r="I24" s="66">
        <v>0</v>
      </c>
      <c r="J24" s="66">
        <v>3</v>
      </c>
      <c r="K24" s="66">
        <v>0</v>
      </c>
      <c r="L24" s="66">
        <v>1</v>
      </c>
      <c r="M24" s="66">
        <v>0</v>
      </c>
      <c r="N24" s="66">
        <v>22</v>
      </c>
      <c r="O24" s="66">
        <v>3</v>
      </c>
      <c r="P24" s="66">
        <v>76</v>
      </c>
      <c r="Q24" s="56">
        <v>0</v>
      </c>
      <c r="R24" s="66">
        <v>105</v>
      </c>
      <c r="S24" s="66">
        <v>2837</v>
      </c>
      <c r="T24" s="66">
        <v>105</v>
      </c>
      <c r="U24" s="66">
        <v>2</v>
      </c>
      <c r="V24" s="66">
        <v>36</v>
      </c>
      <c r="W24" s="66">
        <v>0</v>
      </c>
      <c r="X24" s="67">
        <v>3078</v>
      </c>
      <c r="Y24" s="22" t="s">
        <v>51</v>
      </c>
    </row>
    <row r="25" spans="2:25" s="6" customFormat="1" ht="17.25" customHeight="1">
      <c r="B25" s="19" t="s">
        <v>52</v>
      </c>
      <c r="C25" s="65">
        <v>14611</v>
      </c>
      <c r="D25" s="66">
        <v>37</v>
      </c>
      <c r="E25" s="66">
        <v>14648</v>
      </c>
      <c r="F25" s="66">
        <v>0</v>
      </c>
      <c r="G25" s="66">
        <v>0</v>
      </c>
      <c r="H25" s="66">
        <v>7</v>
      </c>
      <c r="I25" s="66">
        <v>0</v>
      </c>
      <c r="J25" s="66">
        <v>34</v>
      </c>
      <c r="K25" s="66">
        <v>2</v>
      </c>
      <c r="L25" s="66">
        <v>19</v>
      </c>
      <c r="M25" s="66">
        <v>14</v>
      </c>
      <c r="N25" s="66">
        <v>104</v>
      </c>
      <c r="O25" s="66">
        <v>8</v>
      </c>
      <c r="P25" s="66">
        <v>437</v>
      </c>
      <c r="Q25" s="56">
        <v>0</v>
      </c>
      <c r="R25" s="66">
        <v>625</v>
      </c>
      <c r="S25" s="66">
        <v>12957</v>
      </c>
      <c r="T25" s="66">
        <v>619</v>
      </c>
      <c r="U25" s="66">
        <v>22</v>
      </c>
      <c r="V25" s="66">
        <v>270</v>
      </c>
      <c r="W25" s="66">
        <v>14</v>
      </c>
      <c r="X25" s="67">
        <v>13441</v>
      </c>
      <c r="Y25" s="22" t="s">
        <v>52</v>
      </c>
    </row>
    <row r="26" spans="2:25" s="6" customFormat="1" ht="17.25" customHeight="1">
      <c r="B26" s="19" t="s">
        <v>53</v>
      </c>
      <c r="C26" s="65">
        <v>627</v>
      </c>
      <c r="D26" s="66">
        <v>13</v>
      </c>
      <c r="E26" s="66">
        <v>640</v>
      </c>
      <c r="F26" s="66">
        <v>0</v>
      </c>
      <c r="G26" s="66">
        <v>0</v>
      </c>
      <c r="H26" s="66">
        <v>0</v>
      </c>
      <c r="I26" s="66">
        <v>0</v>
      </c>
      <c r="J26" s="66">
        <v>2</v>
      </c>
      <c r="K26" s="66">
        <v>0</v>
      </c>
      <c r="L26" s="66">
        <v>1</v>
      </c>
      <c r="M26" s="66">
        <v>0</v>
      </c>
      <c r="N26" s="66">
        <v>8</v>
      </c>
      <c r="O26" s="66">
        <v>0</v>
      </c>
      <c r="P26" s="66">
        <v>20</v>
      </c>
      <c r="Q26" s="56">
        <v>0</v>
      </c>
      <c r="R26" s="66">
        <v>31</v>
      </c>
      <c r="S26" s="66">
        <v>519</v>
      </c>
      <c r="T26" s="66">
        <v>31</v>
      </c>
      <c r="U26" s="66">
        <v>0</v>
      </c>
      <c r="V26" s="66">
        <v>14</v>
      </c>
      <c r="W26" s="66">
        <v>0</v>
      </c>
      <c r="X26" s="67">
        <v>1090</v>
      </c>
      <c r="Y26" s="22" t="s">
        <v>53</v>
      </c>
    </row>
    <row r="27" spans="2:25" s="6" customFormat="1" ht="17.25" customHeight="1">
      <c r="B27" s="19" t="s">
        <v>54</v>
      </c>
      <c r="C27" s="65">
        <v>628</v>
      </c>
      <c r="D27" s="66">
        <v>0</v>
      </c>
      <c r="E27" s="66">
        <v>628</v>
      </c>
      <c r="F27" s="66">
        <v>0</v>
      </c>
      <c r="G27" s="66">
        <v>0</v>
      </c>
      <c r="H27" s="66">
        <v>0</v>
      </c>
      <c r="I27" s="66">
        <v>0</v>
      </c>
      <c r="J27" s="66">
        <v>3</v>
      </c>
      <c r="K27" s="66">
        <v>0</v>
      </c>
      <c r="L27" s="66">
        <v>0</v>
      </c>
      <c r="M27" s="66">
        <v>0</v>
      </c>
      <c r="N27" s="66">
        <v>6</v>
      </c>
      <c r="O27" s="66">
        <v>0</v>
      </c>
      <c r="P27" s="66">
        <v>13</v>
      </c>
      <c r="Q27" s="56">
        <v>0</v>
      </c>
      <c r="R27" s="66">
        <v>22</v>
      </c>
      <c r="S27" s="66">
        <v>505</v>
      </c>
      <c r="T27" s="66">
        <v>22</v>
      </c>
      <c r="U27" s="66">
        <v>1</v>
      </c>
      <c r="V27" s="66">
        <v>4</v>
      </c>
      <c r="W27" s="66">
        <v>0</v>
      </c>
      <c r="X27" s="67">
        <v>1808</v>
      </c>
      <c r="Y27" s="22" t="s">
        <v>54</v>
      </c>
    </row>
    <row r="28" spans="2:25" s="6" customFormat="1" ht="17.25" customHeight="1">
      <c r="B28" s="19" t="s">
        <v>55</v>
      </c>
      <c r="C28" s="65">
        <v>2989</v>
      </c>
      <c r="D28" s="66">
        <v>4</v>
      </c>
      <c r="E28" s="66">
        <v>2993</v>
      </c>
      <c r="F28" s="66">
        <v>0</v>
      </c>
      <c r="G28" s="66">
        <v>0</v>
      </c>
      <c r="H28" s="66">
        <v>0</v>
      </c>
      <c r="I28" s="66">
        <v>0</v>
      </c>
      <c r="J28" s="66">
        <v>7</v>
      </c>
      <c r="K28" s="66">
        <v>0</v>
      </c>
      <c r="L28" s="66">
        <v>2</v>
      </c>
      <c r="M28" s="66">
        <v>4</v>
      </c>
      <c r="N28" s="66">
        <v>25</v>
      </c>
      <c r="O28" s="66">
        <v>0</v>
      </c>
      <c r="P28" s="66">
        <v>111</v>
      </c>
      <c r="Q28" s="56">
        <v>0</v>
      </c>
      <c r="R28" s="66">
        <v>149</v>
      </c>
      <c r="S28" s="66">
        <v>2610</v>
      </c>
      <c r="T28" s="66">
        <v>148</v>
      </c>
      <c r="U28" s="66">
        <v>1</v>
      </c>
      <c r="V28" s="66">
        <v>40</v>
      </c>
      <c r="W28" s="66">
        <v>0</v>
      </c>
      <c r="X28" s="67">
        <v>3385</v>
      </c>
      <c r="Y28" s="22" t="s">
        <v>55</v>
      </c>
    </row>
    <row r="29" spans="2:25" s="6" customFormat="1" ht="17.25" customHeight="1">
      <c r="B29" s="19" t="s">
        <v>56</v>
      </c>
      <c r="C29" s="65">
        <v>2484</v>
      </c>
      <c r="D29" s="66">
        <v>0</v>
      </c>
      <c r="E29" s="66">
        <v>2484</v>
      </c>
      <c r="F29" s="66">
        <v>0</v>
      </c>
      <c r="G29" s="66">
        <v>0</v>
      </c>
      <c r="H29" s="66">
        <v>0</v>
      </c>
      <c r="I29" s="66">
        <v>0</v>
      </c>
      <c r="J29" s="66">
        <v>4</v>
      </c>
      <c r="K29" s="66">
        <v>0</v>
      </c>
      <c r="L29" s="66">
        <v>0</v>
      </c>
      <c r="M29" s="66">
        <v>2</v>
      </c>
      <c r="N29" s="66">
        <v>21</v>
      </c>
      <c r="O29" s="66">
        <v>0</v>
      </c>
      <c r="P29" s="66">
        <v>58</v>
      </c>
      <c r="Q29" s="56">
        <v>0</v>
      </c>
      <c r="R29" s="66">
        <v>85</v>
      </c>
      <c r="S29" s="66">
        <v>2166</v>
      </c>
      <c r="T29" s="66">
        <v>93</v>
      </c>
      <c r="U29" s="66">
        <v>0</v>
      </c>
      <c r="V29" s="66">
        <v>28</v>
      </c>
      <c r="W29" s="66">
        <v>0</v>
      </c>
      <c r="X29" s="67">
        <v>2552</v>
      </c>
      <c r="Y29" s="22" t="s">
        <v>56</v>
      </c>
    </row>
    <row r="30" spans="2:25" s="6" customFormat="1" ht="17.25" customHeight="1">
      <c r="B30" s="19" t="s">
        <v>57</v>
      </c>
      <c r="C30" s="65">
        <v>10221</v>
      </c>
      <c r="D30" s="66">
        <v>10</v>
      </c>
      <c r="E30" s="66">
        <v>10231</v>
      </c>
      <c r="F30" s="66">
        <v>0</v>
      </c>
      <c r="G30" s="66">
        <v>0</v>
      </c>
      <c r="H30" s="66">
        <v>1</v>
      </c>
      <c r="I30" s="66">
        <v>1</v>
      </c>
      <c r="J30" s="66">
        <v>35</v>
      </c>
      <c r="K30" s="66">
        <v>1</v>
      </c>
      <c r="L30" s="66">
        <v>15</v>
      </c>
      <c r="M30" s="66">
        <v>2</v>
      </c>
      <c r="N30" s="66">
        <v>71</v>
      </c>
      <c r="O30" s="66">
        <v>4</v>
      </c>
      <c r="P30" s="66">
        <v>231</v>
      </c>
      <c r="Q30" s="56">
        <v>0</v>
      </c>
      <c r="R30" s="66">
        <v>361</v>
      </c>
      <c r="S30" s="66">
        <v>9176</v>
      </c>
      <c r="T30" s="66">
        <v>361</v>
      </c>
      <c r="U30" s="66">
        <v>9</v>
      </c>
      <c r="V30" s="66">
        <v>144</v>
      </c>
      <c r="W30" s="66">
        <v>6</v>
      </c>
      <c r="X30" s="67">
        <v>8517</v>
      </c>
      <c r="Y30" s="22" t="s">
        <v>57</v>
      </c>
    </row>
    <row r="31" spans="2:25" s="6" customFormat="1" ht="17.25" customHeight="1">
      <c r="B31" s="19" t="s">
        <v>58</v>
      </c>
      <c r="C31" s="65">
        <v>11376</v>
      </c>
      <c r="D31" s="66">
        <v>55</v>
      </c>
      <c r="E31" s="66">
        <v>11431</v>
      </c>
      <c r="F31" s="66">
        <v>0</v>
      </c>
      <c r="G31" s="66">
        <v>0</v>
      </c>
      <c r="H31" s="66">
        <v>7</v>
      </c>
      <c r="I31" s="66">
        <v>1</v>
      </c>
      <c r="J31" s="66">
        <v>44</v>
      </c>
      <c r="K31" s="66">
        <v>1</v>
      </c>
      <c r="L31" s="66">
        <v>27</v>
      </c>
      <c r="M31" s="66">
        <v>4</v>
      </c>
      <c r="N31" s="66">
        <v>72</v>
      </c>
      <c r="O31" s="66">
        <v>1</v>
      </c>
      <c r="P31" s="66">
        <v>369</v>
      </c>
      <c r="Q31" s="56">
        <v>0</v>
      </c>
      <c r="R31" s="66">
        <v>526</v>
      </c>
      <c r="S31" s="66">
        <v>10427</v>
      </c>
      <c r="T31" s="66">
        <v>526</v>
      </c>
      <c r="U31" s="66">
        <v>16</v>
      </c>
      <c r="V31" s="66">
        <v>210</v>
      </c>
      <c r="W31" s="66">
        <v>5</v>
      </c>
      <c r="X31" s="67">
        <v>9075</v>
      </c>
      <c r="Y31" s="22" t="s">
        <v>58</v>
      </c>
    </row>
    <row r="32" spans="2:25" s="6" customFormat="1" ht="17.25" customHeight="1">
      <c r="B32" s="19" t="s">
        <v>59</v>
      </c>
      <c r="C32" s="65">
        <v>15855</v>
      </c>
      <c r="D32" s="66">
        <v>28</v>
      </c>
      <c r="E32" s="66">
        <v>15883</v>
      </c>
      <c r="F32" s="66">
        <v>0</v>
      </c>
      <c r="G32" s="66">
        <v>0</v>
      </c>
      <c r="H32" s="66">
        <v>4</v>
      </c>
      <c r="I32" s="66">
        <v>1</v>
      </c>
      <c r="J32" s="66">
        <v>26</v>
      </c>
      <c r="K32" s="66">
        <v>1</v>
      </c>
      <c r="L32" s="66">
        <v>25</v>
      </c>
      <c r="M32" s="66">
        <v>7</v>
      </c>
      <c r="N32" s="66">
        <v>86</v>
      </c>
      <c r="O32" s="66">
        <v>4</v>
      </c>
      <c r="P32" s="66">
        <v>418</v>
      </c>
      <c r="Q32" s="56">
        <v>0</v>
      </c>
      <c r="R32" s="66">
        <v>572</v>
      </c>
      <c r="S32" s="66">
        <v>14217</v>
      </c>
      <c r="T32" s="66">
        <v>550</v>
      </c>
      <c r="U32" s="66">
        <v>7</v>
      </c>
      <c r="V32" s="66">
        <v>225</v>
      </c>
      <c r="W32" s="66">
        <v>3</v>
      </c>
      <c r="X32" s="67">
        <v>13363</v>
      </c>
      <c r="Y32" s="22" t="s">
        <v>59</v>
      </c>
    </row>
    <row r="33" spans="2:25" s="6" customFormat="1" ht="17.25" customHeight="1">
      <c r="B33" s="19" t="s">
        <v>60</v>
      </c>
      <c r="C33" s="65">
        <v>8423</v>
      </c>
      <c r="D33" s="66">
        <v>13</v>
      </c>
      <c r="E33" s="66">
        <v>8436</v>
      </c>
      <c r="F33" s="66">
        <v>0</v>
      </c>
      <c r="G33" s="66">
        <v>0</v>
      </c>
      <c r="H33" s="66">
        <v>1</v>
      </c>
      <c r="I33" s="66">
        <v>1</v>
      </c>
      <c r="J33" s="66">
        <v>25</v>
      </c>
      <c r="K33" s="66">
        <v>0</v>
      </c>
      <c r="L33" s="66">
        <v>15</v>
      </c>
      <c r="M33" s="66">
        <v>4</v>
      </c>
      <c r="N33" s="66">
        <v>42</v>
      </c>
      <c r="O33" s="66">
        <v>5</v>
      </c>
      <c r="P33" s="66">
        <v>211</v>
      </c>
      <c r="Q33" s="56">
        <v>0</v>
      </c>
      <c r="R33" s="66">
        <v>304</v>
      </c>
      <c r="S33" s="66">
        <v>7588</v>
      </c>
      <c r="T33" s="66">
        <v>295</v>
      </c>
      <c r="U33" s="66">
        <v>10</v>
      </c>
      <c r="V33" s="66">
        <v>110</v>
      </c>
      <c r="W33" s="66">
        <v>5</v>
      </c>
      <c r="X33" s="67">
        <v>7564</v>
      </c>
      <c r="Y33" s="22" t="s">
        <v>60</v>
      </c>
    </row>
    <row r="34" spans="2:25" s="6" customFormat="1" ht="17.25" customHeight="1">
      <c r="B34" s="19" t="s">
        <v>61</v>
      </c>
      <c r="C34" s="65">
        <v>3251</v>
      </c>
      <c r="D34" s="66">
        <v>14</v>
      </c>
      <c r="E34" s="66">
        <v>3265</v>
      </c>
      <c r="F34" s="66">
        <v>0</v>
      </c>
      <c r="G34" s="66">
        <v>0</v>
      </c>
      <c r="H34" s="66">
        <v>1</v>
      </c>
      <c r="I34" s="66">
        <v>0</v>
      </c>
      <c r="J34" s="66">
        <v>6</v>
      </c>
      <c r="K34" s="66">
        <v>1</v>
      </c>
      <c r="L34" s="66">
        <v>2</v>
      </c>
      <c r="M34" s="66">
        <v>2</v>
      </c>
      <c r="N34" s="66">
        <v>53</v>
      </c>
      <c r="O34" s="66">
        <v>1</v>
      </c>
      <c r="P34" s="66">
        <v>145</v>
      </c>
      <c r="Q34" s="56">
        <v>0</v>
      </c>
      <c r="R34" s="66">
        <v>211</v>
      </c>
      <c r="S34" s="66">
        <v>2721</v>
      </c>
      <c r="T34" s="66">
        <v>211</v>
      </c>
      <c r="U34" s="66">
        <v>0</v>
      </c>
      <c r="V34" s="66">
        <v>81</v>
      </c>
      <c r="W34" s="66">
        <v>0</v>
      </c>
      <c r="X34" s="67">
        <v>4558</v>
      </c>
      <c r="Y34" s="22" t="s">
        <v>61</v>
      </c>
    </row>
    <row r="35" spans="2:25" s="6" customFormat="1" ht="17.25" customHeight="1">
      <c r="B35" s="19" t="s">
        <v>62</v>
      </c>
      <c r="C35" s="65">
        <v>8015</v>
      </c>
      <c r="D35" s="66">
        <v>22</v>
      </c>
      <c r="E35" s="66">
        <v>8037</v>
      </c>
      <c r="F35" s="66">
        <v>0</v>
      </c>
      <c r="G35" s="66">
        <v>0</v>
      </c>
      <c r="H35" s="66">
        <v>5</v>
      </c>
      <c r="I35" s="66">
        <v>0</v>
      </c>
      <c r="J35" s="66">
        <v>26</v>
      </c>
      <c r="K35" s="66">
        <v>0</v>
      </c>
      <c r="L35" s="66">
        <v>8</v>
      </c>
      <c r="M35" s="66">
        <v>7</v>
      </c>
      <c r="N35" s="66">
        <v>85</v>
      </c>
      <c r="O35" s="66">
        <v>2</v>
      </c>
      <c r="P35" s="66">
        <v>239</v>
      </c>
      <c r="Q35" s="56">
        <v>0</v>
      </c>
      <c r="R35" s="66">
        <v>372</v>
      </c>
      <c r="S35" s="66">
        <v>7025</v>
      </c>
      <c r="T35" s="66">
        <v>372</v>
      </c>
      <c r="U35" s="66">
        <v>10</v>
      </c>
      <c r="V35" s="66">
        <v>178</v>
      </c>
      <c r="W35" s="66">
        <v>6</v>
      </c>
      <c r="X35" s="67">
        <v>8161</v>
      </c>
      <c r="Y35" s="22" t="s">
        <v>62</v>
      </c>
    </row>
    <row r="36" spans="2:25" s="6" customFormat="1" ht="17.25" customHeight="1">
      <c r="B36" s="19" t="s">
        <v>63</v>
      </c>
      <c r="C36" s="65">
        <v>2448</v>
      </c>
      <c r="D36" s="66">
        <v>13</v>
      </c>
      <c r="E36" s="66">
        <v>2461</v>
      </c>
      <c r="F36" s="66">
        <v>0</v>
      </c>
      <c r="G36" s="66">
        <v>0</v>
      </c>
      <c r="H36" s="66">
        <v>1</v>
      </c>
      <c r="I36" s="66">
        <v>0</v>
      </c>
      <c r="J36" s="66">
        <v>4</v>
      </c>
      <c r="K36" s="66">
        <v>0</v>
      </c>
      <c r="L36" s="66">
        <v>2</v>
      </c>
      <c r="M36" s="66">
        <v>2</v>
      </c>
      <c r="N36" s="66">
        <v>20</v>
      </c>
      <c r="O36" s="66">
        <v>0</v>
      </c>
      <c r="P36" s="66">
        <v>79</v>
      </c>
      <c r="Q36" s="56">
        <v>0</v>
      </c>
      <c r="R36" s="66">
        <v>108</v>
      </c>
      <c r="S36" s="66">
        <v>2094</v>
      </c>
      <c r="T36" s="66">
        <v>105</v>
      </c>
      <c r="U36" s="66">
        <v>2</v>
      </c>
      <c r="V36" s="66">
        <v>51</v>
      </c>
      <c r="W36" s="66">
        <v>1</v>
      </c>
      <c r="X36" s="67">
        <v>3018</v>
      </c>
      <c r="Y36" s="22" t="s">
        <v>63</v>
      </c>
    </row>
    <row r="37" spans="2:25" s="6" customFormat="1" ht="17.25" customHeight="1">
      <c r="B37" s="19" t="s">
        <v>64</v>
      </c>
      <c r="C37" s="65">
        <v>299</v>
      </c>
      <c r="D37" s="66">
        <v>0</v>
      </c>
      <c r="E37" s="66">
        <v>299</v>
      </c>
      <c r="F37" s="66">
        <v>0</v>
      </c>
      <c r="G37" s="66">
        <v>0</v>
      </c>
      <c r="H37" s="66">
        <v>0</v>
      </c>
      <c r="I37" s="66">
        <v>0</v>
      </c>
      <c r="J37" s="66">
        <v>3</v>
      </c>
      <c r="K37" s="66">
        <v>0</v>
      </c>
      <c r="L37" s="66">
        <v>0</v>
      </c>
      <c r="M37" s="66">
        <v>0</v>
      </c>
      <c r="N37" s="66">
        <v>4</v>
      </c>
      <c r="O37" s="66">
        <v>0</v>
      </c>
      <c r="P37" s="66">
        <v>13</v>
      </c>
      <c r="Q37" s="56">
        <v>0</v>
      </c>
      <c r="R37" s="66">
        <v>20</v>
      </c>
      <c r="S37" s="66">
        <v>257</v>
      </c>
      <c r="T37" s="66">
        <v>20</v>
      </c>
      <c r="U37" s="66">
        <v>1</v>
      </c>
      <c r="V37" s="66">
        <v>9</v>
      </c>
      <c r="W37" s="66">
        <v>1</v>
      </c>
      <c r="X37" s="67">
        <v>731</v>
      </c>
      <c r="Y37" s="22" t="s">
        <v>64</v>
      </c>
    </row>
    <row r="38" spans="2:25" s="6" customFormat="1" ht="17.25" customHeight="1">
      <c r="B38" s="19" t="s">
        <v>65</v>
      </c>
      <c r="C38" s="65">
        <v>587</v>
      </c>
      <c r="D38" s="66">
        <v>0</v>
      </c>
      <c r="E38" s="66">
        <v>587</v>
      </c>
      <c r="F38" s="66">
        <v>0</v>
      </c>
      <c r="G38" s="66">
        <v>0</v>
      </c>
      <c r="H38" s="66">
        <v>0</v>
      </c>
      <c r="I38" s="66">
        <v>0</v>
      </c>
      <c r="J38" s="66">
        <v>6</v>
      </c>
      <c r="K38" s="66">
        <v>0</v>
      </c>
      <c r="L38" s="66">
        <v>0</v>
      </c>
      <c r="M38" s="66">
        <v>0</v>
      </c>
      <c r="N38" s="66">
        <v>13</v>
      </c>
      <c r="O38" s="66">
        <v>0</v>
      </c>
      <c r="P38" s="66">
        <v>23</v>
      </c>
      <c r="Q38" s="56">
        <v>0</v>
      </c>
      <c r="R38" s="66">
        <v>42</v>
      </c>
      <c r="S38" s="66">
        <v>486</v>
      </c>
      <c r="T38" s="66">
        <v>42</v>
      </c>
      <c r="U38" s="66">
        <v>2</v>
      </c>
      <c r="V38" s="66">
        <v>12</v>
      </c>
      <c r="W38" s="66">
        <v>0</v>
      </c>
      <c r="X38" s="67">
        <v>883</v>
      </c>
      <c r="Y38" s="22" t="s">
        <v>65</v>
      </c>
    </row>
    <row r="39" spans="2:25" s="6" customFormat="1" ht="17.25" customHeight="1">
      <c r="B39" s="19" t="s">
        <v>66</v>
      </c>
      <c r="C39" s="65">
        <v>172</v>
      </c>
      <c r="D39" s="66">
        <v>0</v>
      </c>
      <c r="E39" s="66">
        <v>172</v>
      </c>
      <c r="F39" s="66">
        <v>0</v>
      </c>
      <c r="G39" s="66">
        <v>0</v>
      </c>
      <c r="H39" s="66">
        <v>0</v>
      </c>
      <c r="I39" s="66">
        <v>0</v>
      </c>
      <c r="J39" s="66">
        <v>2</v>
      </c>
      <c r="K39" s="66">
        <v>0</v>
      </c>
      <c r="L39" s="66">
        <v>0</v>
      </c>
      <c r="M39" s="66">
        <v>0</v>
      </c>
      <c r="N39" s="66">
        <v>10</v>
      </c>
      <c r="O39" s="66">
        <v>0</v>
      </c>
      <c r="P39" s="66">
        <v>8</v>
      </c>
      <c r="Q39" s="56">
        <v>0</v>
      </c>
      <c r="R39" s="66">
        <v>20</v>
      </c>
      <c r="S39" s="66">
        <v>157</v>
      </c>
      <c r="T39" s="66">
        <v>20</v>
      </c>
      <c r="U39" s="66">
        <v>0</v>
      </c>
      <c r="V39" s="66">
        <v>5</v>
      </c>
      <c r="W39" s="66">
        <v>0</v>
      </c>
      <c r="X39" s="67">
        <v>353</v>
      </c>
      <c r="Y39" s="22" t="s">
        <v>66</v>
      </c>
    </row>
    <row r="40" spans="2:25" s="6" customFormat="1" ht="17.25" customHeight="1">
      <c r="B40" s="19" t="s">
        <v>67</v>
      </c>
      <c r="C40" s="65">
        <v>1382</v>
      </c>
      <c r="D40" s="66">
        <v>0</v>
      </c>
      <c r="E40" s="66">
        <v>1382</v>
      </c>
      <c r="F40" s="66">
        <v>0</v>
      </c>
      <c r="G40" s="66">
        <v>0</v>
      </c>
      <c r="H40" s="66">
        <v>1</v>
      </c>
      <c r="I40" s="66">
        <v>0</v>
      </c>
      <c r="J40" s="66">
        <v>17</v>
      </c>
      <c r="K40" s="66">
        <v>0</v>
      </c>
      <c r="L40" s="66">
        <v>4</v>
      </c>
      <c r="M40" s="66">
        <v>0</v>
      </c>
      <c r="N40" s="66">
        <v>36</v>
      </c>
      <c r="O40" s="66">
        <v>0</v>
      </c>
      <c r="P40" s="66">
        <v>40</v>
      </c>
      <c r="Q40" s="56">
        <v>0</v>
      </c>
      <c r="R40" s="66">
        <v>98</v>
      </c>
      <c r="S40" s="66">
        <v>1166</v>
      </c>
      <c r="T40" s="66">
        <v>98</v>
      </c>
      <c r="U40" s="66">
        <v>0</v>
      </c>
      <c r="V40" s="66">
        <v>56</v>
      </c>
      <c r="W40" s="66">
        <v>0</v>
      </c>
      <c r="X40" s="67">
        <v>2082</v>
      </c>
      <c r="Y40" s="22" t="s">
        <v>67</v>
      </c>
    </row>
    <row r="41" spans="2:25" s="6" customFormat="1" ht="17.25" customHeight="1">
      <c r="B41" s="19" t="s">
        <v>68</v>
      </c>
      <c r="C41" s="65">
        <v>400</v>
      </c>
      <c r="D41" s="66">
        <v>0</v>
      </c>
      <c r="E41" s="66">
        <v>400</v>
      </c>
      <c r="F41" s="66">
        <v>0</v>
      </c>
      <c r="G41" s="66">
        <v>0</v>
      </c>
      <c r="H41" s="66">
        <v>0</v>
      </c>
      <c r="I41" s="66">
        <v>0</v>
      </c>
      <c r="J41" s="66">
        <v>6</v>
      </c>
      <c r="K41" s="66">
        <v>1</v>
      </c>
      <c r="L41" s="66">
        <v>1</v>
      </c>
      <c r="M41" s="66">
        <v>0</v>
      </c>
      <c r="N41" s="66">
        <v>12</v>
      </c>
      <c r="O41" s="66">
        <v>0</v>
      </c>
      <c r="P41" s="66">
        <v>19</v>
      </c>
      <c r="Q41" s="56">
        <v>0</v>
      </c>
      <c r="R41" s="66">
        <v>39</v>
      </c>
      <c r="S41" s="66">
        <v>350</v>
      </c>
      <c r="T41" s="66">
        <v>21</v>
      </c>
      <c r="U41" s="66">
        <v>0</v>
      </c>
      <c r="V41" s="66">
        <v>21</v>
      </c>
      <c r="W41" s="66">
        <v>0</v>
      </c>
      <c r="X41" s="67">
        <v>709</v>
      </c>
      <c r="Y41" s="22" t="s">
        <v>68</v>
      </c>
    </row>
    <row r="42" spans="2:25" s="6" customFormat="1" ht="17.25" customHeight="1">
      <c r="B42" s="19" t="s">
        <v>69</v>
      </c>
      <c r="C42" s="65">
        <v>257</v>
      </c>
      <c r="D42" s="66">
        <v>0</v>
      </c>
      <c r="E42" s="66">
        <v>257</v>
      </c>
      <c r="F42" s="66">
        <v>0</v>
      </c>
      <c r="G42" s="66">
        <v>0</v>
      </c>
      <c r="H42" s="66">
        <v>0</v>
      </c>
      <c r="I42" s="66">
        <v>0</v>
      </c>
      <c r="J42" s="66">
        <v>2</v>
      </c>
      <c r="K42" s="66">
        <v>0</v>
      </c>
      <c r="L42" s="66">
        <v>0</v>
      </c>
      <c r="M42" s="66">
        <v>0</v>
      </c>
      <c r="N42" s="66">
        <v>13</v>
      </c>
      <c r="O42" s="66">
        <v>0</v>
      </c>
      <c r="P42" s="66">
        <v>22</v>
      </c>
      <c r="Q42" s="56">
        <v>0</v>
      </c>
      <c r="R42" s="66">
        <v>37</v>
      </c>
      <c r="S42" s="66">
        <v>223</v>
      </c>
      <c r="T42" s="66">
        <v>37</v>
      </c>
      <c r="U42" s="66">
        <v>2</v>
      </c>
      <c r="V42" s="66">
        <v>14</v>
      </c>
      <c r="W42" s="66">
        <v>0</v>
      </c>
      <c r="X42" s="67">
        <v>360</v>
      </c>
      <c r="Y42" s="22" t="s">
        <v>69</v>
      </c>
    </row>
    <row r="43" spans="2:25" s="6" customFormat="1" ht="17.25" customHeight="1">
      <c r="B43" s="19" t="s">
        <v>70</v>
      </c>
      <c r="C43" s="65">
        <v>560</v>
      </c>
      <c r="D43" s="66">
        <v>0</v>
      </c>
      <c r="E43" s="66">
        <v>560</v>
      </c>
      <c r="F43" s="66">
        <v>0</v>
      </c>
      <c r="G43" s="66">
        <v>0</v>
      </c>
      <c r="H43" s="66">
        <v>0</v>
      </c>
      <c r="I43" s="66">
        <v>0</v>
      </c>
      <c r="J43" s="66">
        <v>3</v>
      </c>
      <c r="K43" s="66">
        <v>0</v>
      </c>
      <c r="L43" s="66">
        <v>1</v>
      </c>
      <c r="M43" s="66">
        <v>1</v>
      </c>
      <c r="N43" s="66">
        <v>17</v>
      </c>
      <c r="O43" s="66">
        <v>0</v>
      </c>
      <c r="P43" s="66">
        <v>21</v>
      </c>
      <c r="Q43" s="56">
        <v>0</v>
      </c>
      <c r="R43" s="66">
        <v>43</v>
      </c>
      <c r="S43" s="66">
        <v>478</v>
      </c>
      <c r="T43" s="66">
        <v>43</v>
      </c>
      <c r="U43" s="66">
        <v>1</v>
      </c>
      <c r="V43" s="66">
        <v>17</v>
      </c>
      <c r="W43" s="66">
        <v>0</v>
      </c>
      <c r="X43" s="67">
        <v>1196</v>
      </c>
      <c r="Y43" s="22" t="s">
        <v>70</v>
      </c>
    </row>
    <row r="44" spans="2:25" s="6" customFormat="1" ht="17.25" customHeight="1" thickBot="1">
      <c r="B44" s="20" t="s">
        <v>71</v>
      </c>
      <c r="C44" s="68">
        <v>682</v>
      </c>
      <c r="D44" s="69">
        <v>0</v>
      </c>
      <c r="E44" s="69">
        <v>682</v>
      </c>
      <c r="F44" s="69">
        <v>0</v>
      </c>
      <c r="G44" s="69">
        <v>0</v>
      </c>
      <c r="H44" s="69">
        <v>0</v>
      </c>
      <c r="I44" s="69">
        <v>0</v>
      </c>
      <c r="J44" s="69">
        <v>4</v>
      </c>
      <c r="K44" s="69">
        <v>0</v>
      </c>
      <c r="L44" s="69">
        <v>2</v>
      </c>
      <c r="M44" s="69">
        <v>1</v>
      </c>
      <c r="N44" s="69">
        <v>15</v>
      </c>
      <c r="O44" s="69">
        <v>0</v>
      </c>
      <c r="P44" s="69">
        <v>25</v>
      </c>
      <c r="Q44" s="70">
        <v>0</v>
      </c>
      <c r="R44" s="69">
        <v>47</v>
      </c>
      <c r="S44" s="69">
        <v>569</v>
      </c>
      <c r="T44" s="69">
        <v>47</v>
      </c>
      <c r="U44" s="69">
        <v>1</v>
      </c>
      <c r="V44" s="69">
        <v>19</v>
      </c>
      <c r="W44" s="69">
        <v>1</v>
      </c>
      <c r="X44" s="71">
        <v>1895</v>
      </c>
      <c r="Y44" s="23" t="s">
        <v>71</v>
      </c>
    </row>
    <row r="45" spans="2:25" s="6" customFormat="1" ht="17.25" customHeight="1" thickBot="1">
      <c r="B45" s="115" t="s">
        <v>2</v>
      </c>
      <c r="C45" s="110">
        <v>493892</v>
      </c>
      <c r="D45" s="111">
        <v>797</v>
      </c>
      <c r="E45" s="111">
        <v>494689</v>
      </c>
      <c r="F45" s="111">
        <v>4973</v>
      </c>
      <c r="G45" s="111">
        <v>7553</v>
      </c>
      <c r="H45" s="111">
        <v>178</v>
      </c>
      <c r="I45" s="111">
        <v>45</v>
      </c>
      <c r="J45" s="111">
        <v>1322</v>
      </c>
      <c r="K45" s="111">
        <v>96</v>
      </c>
      <c r="L45" s="111">
        <v>862</v>
      </c>
      <c r="M45" s="111">
        <v>294</v>
      </c>
      <c r="N45" s="111">
        <v>3547</v>
      </c>
      <c r="O45" s="111">
        <v>139</v>
      </c>
      <c r="P45" s="111">
        <v>15027</v>
      </c>
      <c r="Q45" s="111">
        <v>0</v>
      </c>
      <c r="R45" s="111">
        <v>21510</v>
      </c>
      <c r="S45" s="111">
        <v>451015</v>
      </c>
      <c r="T45" s="111">
        <v>21400</v>
      </c>
      <c r="U45" s="111">
        <v>451</v>
      </c>
      <c r="V45" s="111">
        <v>8877</v>
      </c>
      <c r="W45" s="111">
        <v>279</v>
      </c>
      <c r="X45" s="113">
        <v>417320</v>
      </c>
      <c r="Y45" s="115" t="s">
        <v>2</v>
      </c>
    </row>
    <row r="46" spans="2:25" s="6" customFormat="1" ht="17.25" customHeight="1" thickBot="1">
      <c r="B46" s="116" t="s">
        <v>1</v>
      </c>
      <c r="C46" s="110">
        <v>130283</v>
      </c>
      <c r="D46" s="111">
        <v>258</v>
      </c>
      <c r="E46" s="111">
        <v>130541</v>
      </c>
      <c r="F46" s="111">
        <v>0</v>
      </c>
      <c r="G46" s="111">
        <v>0</v>
      </c>
      <c r="H46" s="111">
        <v>35</v>
      </c>
      <c r="I46" s="111">
        <v>8</v>
      </c>
      <c r="J46" s="111">
        <v>327</v>
      </c>
      <c r="K46" s="111">
        <v>12</v>
      </c>
      <c r="L46" s="111">
        <v>154</v>
      </c>
      <c r="M46" s="111">
        <v>70</v>
      </c>
      <c r="N46" s="111">
        <v>951</v>
      </c>
      <c r="O46" s="111">
        <v>34</v>
      </c>
      <c r="P46" s="111">
        <v>3480</v>
      </c>
      <c r="Q46" s="111">
        <v>0</v>
      </c>
      <c r="R46" s="111">
        <v>5071</v>
      </c>
      <c r="S46" s="111">
        <v>115995</v>
      </c>
      <c r="T46" s="111">
        <v>4967</v>
      </c>
      <c r="U46" s="111">
        <v>92</v>
      </c>
      <c r="V46" s="111">
        <v>2003</v>
      </c>
      <c r="W46" s="111">
        <v>47</v>
      </c>
      <c r="X46" s="113">
        <v>125415</v>
      </c>
      <c r="Y46" s="116" t="s">
        <v>1</v>
      </c>
    </row>
    <row r="47" spans="2:25" s="6" customFormat="1" ht="17.25" customHeight="1" thickBot="1">
      <c r="B47" s="116" t="s">
        <v>0</v>
      </c>
      <c r="C47" s="110">
        <v>624175</v>
      </c>
      <c r="D47" s="111">
        <v>1055</v>
      </c>
      <c r="E47" s="111">
        <v>625230</v>
      </c>
      <c r="F47" s="111">
        <v>4973</v>
      </c>
      <c r="G47" s="111">
        <v>7553</v>
      </c>
      <c r="H47" s="111">
        <v>213</v>
      </c>
      <c r="I47" s="111">
        <v>53</v>
      </c>
      <c r="J47" s="111">
        <v>1649</v>
      </c>
      <c r="K47" s="111">
        <v>108</v>
      </c>
      <c r="L47" s="111">
        <v>1016</v>
      </c>
      <c r="M47" s="111">
        <v>364</v>
      </c>
      <c r="N47" s="111">
        <v>4498</v>
      </c>
      <c r="O47" s="111">
        <v>173</v>
      </c>
      <c r="P47" s="111">
        <v>18507</v>
      </c>
      <c r="Q47" s="111">
        <v>0</v>
      </c>
      <c r="R47" s="111">
        <v>26581</v>
      </c>
      <c r="S47" s="111">
        <v>567010</v>
      </c>
      <c r="T47" s="111">
        <v>26367</v>
      </c>
      <c r="U47" s="111">
        <v>543</v>
      </c>
      <c r="V47" s="111">
        <v>10880</v>
      </c>
      <c r="W47" s="111">
        <v>326</v>
      </c>
      <c r="X47" s="113">
        <v>542735</v>
      </c>
      <c r="Y47" s="116" t="s">
        <v>0</v>
      </c>
    </row>
    <row r="48" spans="2:25" s="3" customFormat="1" ht="17.25" customHeight="1">
      <c r="B48" s="4"/>
      <c r="Y48" s="5" t="s">
        <v>239</v>
      </c>
    </row>
    <row r="49" spans="2:2" s="3" customFormat="1" ht="13.5">
      <c r="B49" s="4"/>
    </row>
    <row r="50" spans="2:2" ht="13.5"/>
    <row r="51" spans="2:2" ht="13.5"/>
    <row r="52" spans="2:2" ht="13.5"/>
    <row r="53" spans="2:2" ht="13.5"/>
    <row r="54" spans="2:2" ht="13.5"/>
    <row r="55" spans="2:2" ht="13.5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38" activePane="bottomRight" state="frozen"/>
      <selection activeCell="I31" sqref="I31"/>
      <selection pane="topRight" activeCell="I31" sqref="I31"/>
      <selection pane="bottomLeft" activeCell="I31" sqref="I31"/>
      <selection pane="bottomRight" activeCell="A49" sqref="A49:XFD90"/>
    </sheetView>
  </sheetViews>
  <sheetFormatPr defaultRowHeight="17.25" customHeight="1"/>
  <cols>
    <col min="1" max="1" width="1.125" style="1" customWidth="1"/>
    <col min="2" max="2" width="11.625" style="2" customWidth="1"/>
    <col min="3" max="8" width="11.625" style="1" customWidth="1"/>
    <col min="9" max="9" width="13.625" style="1" customWidth="1"/>
    <col min="10" max="12" width="11.625" style="1" customWidth="1"/>
    <col min="13" max="13" width="13.625" style="1" customWidth="1"/>
    <col min="14" max="14" width="13" style="1" customWidth="1"/>
    <col min="15" max="15" width="11.625" style="1" customWidth="1"/>
    <col min="16" max="16384" width="9" style="1"/>
  </cols>
  <sheetData>
    <row r="1" spans="2:21" ht="17.25" customHeight="1">
      <c r="B1" s="30" t="s">
        <v>235</v>
      </c>
      <c r="C1" s="30"/>
      <c r="D1" s="9"/>
      <c r="E1" s="9"/>
      <c r="F1" s="9"/>
      <c r="G1" s="9"/>
      <c r="H1" s="9"/>
      <c r="I1" s="9"/>
    </row>
    <row r="2" spans="2:21" ht="17.25" customHeight="1" thickBot="1">
      <c r="L2" s="7"/>
      <c r="M2" s="7"/>
      <c r="N2" s="7"/>
      <c r="O2" s="8" t="s">
        <v>21</v>
      </c>
    </row>
    <row r="3" spans="2:21" ht="17.25" customHeight="1">
      <c r="B3" s="160" t="s">
        <v>17</v>
      </c>
      <c r="C3" s="163" t="s">
        <v>20</v>
      </c>
      <c r="D3" s="164"/>
      <c r="E3" s="164" t="s">
        <v>19</v>
      </c>
      <c r="F3" s="164"/>
      <c r="G3" s="165" t="s">
        <v>18</v>
      </c>
      <c r="H3" s="165"/>
      <c r="I3" s="165"/>
      <c r="J3" s="167" t="s">
        <v>0</v>
      </c>
      <c r="K3" s="168"/>
      <c r="L3" s="168"/>
      <c r="M3" s="168"/>
      <c r="N3" s="169"/>
      <c r="O3" s="160" t="s">
        <v>17</v>
      </c>
    </row>
    <row r="4" spans="2:21" ht="17.25" customHeight="1">
      <c r="B4" s="161"/>
      <c r="C4" s="41" t="s">
        <v>90</v>
      </c>
      <c r="D4" s="42" t="s">
        <v>91</v>
      </c>
      <c r="E4" s="42" t="s">
        <v>90</v>
      </c>
      <c r="F4" s="42" t="s">
        <v>92</v>
      </c>
      <c r="G4" s="42" t="s">
        <v>90</v>
      </c>
      <c r="H4" s="42" t="s">
        <v>91</v>
      </c>
      <c r="I4" s="42" t="s">
        <v>92</v>
      </c>
      <c r="J4" s="166" t="s">
        <v>16</v>
      </c>
      <c r="K4" s="166"/>
      <c r="L4" s="166" t="s">
        <v>15</v>
      </c>
      <c r="M4" s="166"/>
      <c r="N4" s="43" t="s">
        <v>90</v>
      </c>
      <c r="O4" s="161"/>
    </row>
    <row r="5" spans="2:21" s="2" customFormat="1" ht="29.25" customHeight="1" thickBot="1">
      <c r="B5" s="162"/>
      <c r="C5" s="44" t="s">
        <v>93</v>
      </c>
      <c r="D5" s="45" t="s">
        <v>94</v>
      </c>
      <c r="E5" s="45" t="s">
        <v>95</v>
      </c>
      <c r="F5" s="45" t="s">
        <v>96</v>
      </c>
      <c r="G5" s="45" t="s">
        <v>97</v>
      </c>
      <c r="H5" s="45" t="s">
        <v>98</v>
      </c>
      <c r="I5" s="45" t="s">
        <v>99</v>
      </c>
      <c r="J5" s="46" t="s">
        <v>14</v>
      </c>
      <c r="K5" s="46" t="s">
        <v>13</v>
      </c>
      <c r="L5" s="46" t="s">
        <v>12</v>
      </c>
      <c r="M5" s="46" t="s">
        <v>11</v>
      </c>
      <c r="N5" s="47" t="s">
        <v>100</v>
      </c>
      <c r="O5" s="162"/>
    </row>
    <row r="6" spans="2:21" s="6" customFormat="1" ht="17.25" customHeight="1">
      <c r="B6" s="21" t="s">
        <v>34</v>
      </c>
      <c r="C6" s="52">
        <v>11979</v>
      </c>
      <c r="D6" s="53">
        <v>37884</v>
      </c>
      <c r="E6" s="53">
        <v>0</v>
      </c>
      <c r="F6" s="53">
        <v>0</v>
      </c>
      <c r="G6" s="53">
        <v>155492</v>
      </c>
      <c r="H6" s="53">
        <v>541604</v>
      </c>
      <c r="I6" s="53">
        <v>21268240</v>
      </c>
      <c r="J6" s="53">
        <v>167471</v>
      </c>
      <c r="K6" s="53">
        <v>579488</v>
      </c>
      <c r="L6" s="53">
        <v>155492</v>
      </c>
      <c r="M6" s="53">
        <v>21268240</v>
      </c>
      <c r="N6" s="54">
        <v>167471</v>
      </c>
      <c r="O6" s="21" t="s">
        <v>34</v>
      </c>
      <c r="Q6" s="6">
        <f>C6+G6-J6</f>
        <v>0</v>
      </c>
      <c r="R6" s="6">
        <f t="shared" ref="R6:R47" si="0">D6+H6-K6</f>
        <v>0</v>
      </c>
      <c r="S6" s="6">
        <f t="shared" ref="S6:S47" si="1">E6+G6-L6</f>
        <v>0</v>
      </c>
      <c r="T6" s="6">
        <f t="shared" ref="T6:T47" si="2">F6+I6-M6</f>
        <v>0</v>
      </c>
      <c r="U6" s="6">
        <f t="shared" ref="U6:U47" si="3">C6+E6+G6-N6</f>
        <v>0</v>
      </c>
    </row>
    <row r="7" spans="2:21" s="6" customFormat="1" ht="17.25" customHeight="1">
      <c r="B7" s="22" t="s">
        <v>35</v>
      </c>
      <c r="C7" s="55">
        <v>3372</v>
      </c>
      <c r="D7" s="56">
        <v>11801</v>
      </c>
      <c r="E7" s="56">
        <v>0</v>
      </c>
      <c r="F7" s="56">
        <v>0</v>
      </c>
      <c r="G7" s="56">
        <v>26137</v>
      </c>
      <c r="H7" s="56">
        <v>91481</v>
      </c>
      <c r="I7" s="56">
        <v>2627935</v>
      </c>
      <c r="J7" s="56">
        <v>29509</v>
      </c>
      <c r="K7" s="56">
        <v>103282</v>
      </c>
      <c r="L7" s="56">
        <v>26137</v>
      </c>
      <c r="M7" s="56">
        <v>2627935</v>
      </c>
      <c r="N7" s="57">
        <v>29509</v>
      </c>
      <c r="O7" s="22" t="s">
        <v>35</v>
      </c>
      <c r="Q7" s="6">
        <f t="shared" ref="Q7:Q47" si="4">C7+G7-J7</f>
        <v>0</v>
      </c>
      <c r="R7" s="6">
        <f t="shared" si="0"/>
        <v>0</v>
      </c>
      <c r="S7" s="6">
        <f t="shared" si="1"/>
        <v>0</v>
      </c>
      <c r="T7" s="6">
        <f t="shared" si="2"/>
        <v>0</v>
      </c>
      <c r="U7" s="6">
        <f t="shared" si="3"/>
        <v>0</v>
      </c>
    </row>
    <row r="8" spans="2:21" s="6" customFormat="1" ht="17.25" customHeight="1">
      <c r="B8" s="22" t="s">
        <v>36</v>
      </c>
      <c r="C8" s="55">
        <v>4103</v>
      </c>
      <c r="D8" s="56">
        <v>14360</v>
      </c>
      <c r="E8" s="56">
        <v>0</v>
      </c>
      <c r="F8" s="56">
        <v>0</v>
      </c>
      <c r="G8" s="56">
        <v>36336</v>
      </c>
      <c r="H8" s="56">
        <v>127177</v>
      </c>
      <c r="I8" s="56">
        <v>3788008</v>
      </c>
      <c r="J8" s="56">
        <v>40439</v>
      </c>
      <c r="K8" s="56">
        <v>141537</v>
      </c>
      <c r="L8" s="56">
        <v>36336</v>
      </c>
      <c r="M8" s="56">
        <v>3788008</v>
      </c>
      <c r="N8" s="57">
        <v>40439</v>
      </c>
      <c r="O8" s="22" t="s">
        <v>36</v>
      </c>
      <c r="Q8" s="6">
        <f t="shared" si="4"/>
        <v>0</v>
      </c>
      <c r="R8" s="6">
        <f t="shared" si="0"/>
        <v>0</v>
      </c>
      <c r="S8" s="6">
        <f t="shared" si="1"/>
        <v>0</v>
      </c>
      <c r="T8" s="6">
        <f t="shared" si="2"/>
        <v>0</v>
      </c>
      <c r="U8" s="6">
        <f t="shared" si="3"/>
        <v>0</v>
      </c>
    </row>
    <row r="9" spans="2:21" s="6" customFormat="1" ht="17.25" customHeight="1">
      <c r="B9" s="22" t="s">
        <v>37</v>
      </c>
      <c r="C9" s="55">
        <v>3174</v>
      </c>
      <c r="D9" s="56">
        <v>11111</v>
      </c>
      <c r="E9" s="56">
        <v>0</v>
      </c>
      <c r="F9" s="56">
        <v>0</v>
      </c>
      <c r="G9" s="56">
        <v>25444</v>
      </c>
      <c r="H9" s="56">
        <v>89055</v>
      </c>
      <c r="I9" s="56">
        <v>2528708</v>
      </c>
      <c r="J9" s="56">
        <v>28618</v>
      </c>
      <c r="K9" s="56">
        <v>100166</v>
      </c>
      <c r="L9" s="56">
        <v>25444</v>
      </c>
      <c r="M9" s="56">
        <v>2528708</v>
      </c>
      <c r="N9" s="57">
        <v>28618</v>
      </c>
      <c r="O9" s="22" t="s">
        <v>37</v>
      </c>
      <c r="Q9" s="6">
        <f t="shared" si="4"/>
        <v>0</v>
      </c>
      <c r="R9" s="6">
        <f t="shared" si="0"/>
        <v>0</v>
      </c>
      <c r="S9" s="6">
        <f t="shared" si="1"/>
        <v>0</v>
      </c>
      <c r="T9" s="6">
        <f t="shared" si="2"/>
        <v>0</v>
      </c>
      <c r="U9" s="6">
        <f t="shared" si="3"/>
        <v>0</v>
      </c>
    </row>
    <row r="10" spans="2:21" s="6" customFormat="1" ht="17.25" customHeight="1">
      <c r="B10" s="22" t="s">
        <v>38</v>
      </c>
      <c r="C10" s="55">
        <v>4078</v>
      </c>
      <c r="D10" s="56">
        <v>13783</v>
      </c>
      <c r="E10" s="56">
        <v>0</v>
      </c>
      <c r="F10" s="56">
        <v>0</v>
      </c>
      <c r="G10" s="56">
        <v>51593</v>
      </c>
      <c r="H10" s="56">
        <v>180174</v>
      </c>
      <c r="I10" s="56">
        <v>5893206</v>
      </c>
      <c r="J10" s="56">
        <v>55671</v>
      </c>
      <c r="K10" s="56">
        <v>193957</v>
      </c>
      <c r="L10" s="56">
        <v>51593</v>
      </c>
      <c r="M10" s="56">
        <v>5893206</v>
      </c>
      <c r="N10" s="57">
        <v>55671</v>
      </c>
      <c r="O10" s="22" t="s">
        <v>38</v>
      </c>
      <c r="Q10" s="6">
        <f t="shared" si="4"/>
        <v>0</v>
      </c>
      <c r="R10" s="6">
        <f t="shared" si="0"/>
        <v>0</v>
      </c>
      <c r="S10" s="6">
        <f t="shared" si="1"/>
        <v>0</v>
      </c>
      <c r="T10" s="6">
        <f t="shared" si="2"/>
        <v>0</v>
      </c>
      <c r="U10" s="6">
        <f t="shared" si="3"/>
        <v>0</v>
      </c>
    </row>
    <row r="11" spans="2:21" s="6" customFormat="1" ht="17.25" customHeight="1">
      <c r="B11" s="22" t="s">
        <v>39</v>
      </c>
      <c r="C11" s="55">
        <v>3051</v>
      </c>
      <c r="D11" s="56">
        <v>10679</v>
      </c>
      <c r="E11" s="56">
        <v>0</v>
      </c>
      <c r="F11" s="56">
        <v>0</v>
      </c>
      <c r="G11" s="56">
        <v>22905</v>
      </c>
      <c r="H11" s="56">
        <v>80167</v>
      </c>
      <c r="I11" s="56">
        <v>2355272</v>
      </c>
      <c r="J11" s="56">
        <v>25956</v>
      </c>
      <c r="K11" s="56">
        <v>90846</v>
      </c>
      <c r="L11" s="56">
        <v>22905</v>
      </c>
      <c r="M11" s="56">
        <v>2355272</v>
      </c>
      <c r="N11" s="57">
        <v>25956</v>
      </c>
      <c r="O11" s="22" t="s">
        <v>39</v>
      </c>
      <c r="Q11" s="6">
        <f t="shared" si="4"/>
        <v>0</v>
      </c>
      <c r="R11" s="6">
        <f t="shared" si="0"/>
        <v>0</v>
      </c>
      <c r="S11" s="6">
        <f t="shared" si="1"/>
        <v>0</v>
      </c>
      <c r="T11" s="6">
        <f t="shared" si="2"/>
        <v>0</v>
      </c>
      <c r="U11" s="6">
        <f t="shared" si="3"/>
        <v>0</v>
      </c>
    </row>
    <row r="12" spans="2:21" s="6" customFormat="1" ht="17.25" customHeight="1">
      <c r="B12" s="22" t="s">
        <v>40</v>
      </c>
      <c r="C12" s="55">
        <v>1821</v>
      </c>
      <c r="D12" s="56">
        <v>6375</v>
      </c>
      <c r="E12" s="56">
        <v>0</v>
      </c>
      <c r="F12" s="56">
        <v>0</v>
      </c>
      <c r="G12" s="56">
        <v>11876</v>
      </c>
      <c r="H12" s="56">
        <v>41566</v>
      </c>
      <c r="I12" s="56">
        <v>1135533</v>
      </c>
      <c r="J12" s="56">
        <v>13697</v>
      </c>
      <c r="K12" s="56">
        <v>47941</v>
      </c>
      <c r="L12" s="56">
        <v>11876</v>
      </c>
      <c r="M12" s="56">
        <v>1135533</v>
      </c>
      <c r="N12" s="57">
        <v>13697</v>
      </c>
      <c r="O12" s="22" t="s">
        <v>40</v>
      </c>
      <c r="Q12" s="6">
        <f t="shared" si="4"/>
        <v>0</v>
      </c>
      <c r="R12" s="6">
        <f t="shared" si="0"/>
        <v>0</v>
      </c>
      <c r="S12" s="6">
        <f t="shared" si="1"/>
        <v>0</v>
      </c>
      <c r="T12" s="6">
        <f t="shared" si="2"/>
        <v>0</v>
      </c>
      <c r="U12" s="6">
        <f t="shared" si="3"/>
        <v>0</v>
      </c>
    </row>
    <row r="13" spans="2:21" s="6" customFormat="1" ht="17.25" customHeight="1">
      <c r="B13" s="22" t="s">
        <v>41</v>
      </c>
      <c r="C13" s="55">
        <v>1518</v>
      </c>
      <c r="D13" s="56">
        <v>5313</v>
      </c>
      <c r="E13" s="56">
        <v>0</v>
      </c>
      <c r="F13" s="56">
        <v>0</v>
      </c>
      <c r="G13" s="56">
        <v>9559</v>
      </c>
      <c r="H13" s="56">
        <v>33457</v>
      </c>
      <c r="I13" s="56">
        <v>938705</v>
      </c>
      <c r="J13" s="56">
        <v>11077</v>
      </c>
      <c r="K13" s="56">
        <v>38770</v>
      </c>
      <c r="L13" s="56">
        <v>9559</v>
      </c>
      <c r="M13" s="56">
        <v>938705</v>
      </c>
      <c r="N13" s="57">
        <v>11077</v>
      </c>
      <c r="O13" s="22" t="s">
        <v>41</v>
      </c>
      <c r="Q13" s="6">
        <f t="shared" si="4"/>
        <v>0</v>
      </c>
      <c r="R13" s="6">
        <f t="shared" si="0"/>
        <v>0</v>
      </c>
      <c r="S13" s="6">
        <f t="shared" si="1"/>
        <v>0</v>
      </c>
      <c r="T13" s="6">
        <f t="shared" si="2"/>
        <v>0</v>
      </c>
      <c r="U13" s="6">
        <f t="shared" si="3"/>
        <v>0</v>
      </c>
    </row>
    <row r="14" spans="2:21" s="6" customFormat="1" ht="17.25" customHeight="1">
      <c r="B14" s="22" t="s">
        <v>42</v>
      </c>
      <c r="C14" s="55">
        <v>3713</v>
      </c>
      <c r="D14" s="56">
        <v>12996</v>
      </c>
      <c r="E14" s="56">
        <v>0</v>
      </c>
      <c r="F14" s="56">
        <v>0</v>
      </c>
      <c r="G14" s="56">
        <v>52989</v>
      </c>
      <c r="H14" s="56">
        <v>185461</v>
      </c>
      <c r="I14" s="56">
        <v>7975971</v>
      </c>
      <c r="J14" s="56">
        <v>56702</v>
      </c>
      <c r="K14" s="56">
        <v>198457</v>
      </c>
      <c r="L14" s="56">
        <v>52989</v>
      </c>
      <c r="M14" s="56">
        <v>7975971</v>
      </c>
      <c r="N14" s="57">
        <v>56702</v>
      </c>
      <c r="O14" s="22" t="s">
        <v>42</v>
      </c>
      <c r="Q14" s="6">
        <f t="shared" si="4"/>
        <v>0</v>
      </c>
      <c r="R14" s="6">
        <f t="shared" si="0"/>
        <v>0</v>
      </c>
      <c r="S14" s="6">
        <f t="shared" si="1"/>
        <v>0</v>
      </c>
      <c r="T14" s="6">
        <f t="shared" si="2"/>
        <v>0</v>
      </c>
      <c r="U14" s="6">
        <f t="shared" si="3"/>
        <v>0</v>
      </c>
    </row>
    <row r="15" spans="2:21" s="6" customFormat="1" ht="17.25" customHeight="1">
      <c r="B15" s="22" t="s">
        <v>43</v>
      </c>
      <c r="C15" s="55">
        <v>3256</v>
      </c>
      <c r="D15" s="56">
        <v>11396</v>
      </c>
      <c r="E15" s="56">
        <v>0</v>
      </c>
      <c r="F15" s="56">
        <v>0</v>
      </c>
      <c r="G15" s="56">
        <v>32355</v>
      </c>
      <c r="H15" s="56">
        <v>113244</v>
      </c>
      <c r="I15" s="56">
        <v>4300304</v>
      </c>
      <c r="J15" s="56">
        <v>35611</v>
      </c>
      <c r="K15" s="56">
        <v>124640</v>
      </c>
      <c r="L15" s="56">
        <v>32355</v>
      </c>
      <c r="M15" s="56">
        <v>4300304</v>
      </c>
      <c r="N15" s="57">
        <v>35611</v>
      </c>
      <c r="O15" s="22" t="s">
        <v>43</v>
      </c>
      <c r="Q15" s="6">
        <f t="shared" si="4"/>
        <v>0</v>
      </c>
      <c r="R15" s="6">
        <f t="shared" si="0"/>
        <v>0</v>
      </c>
      <c r="S15" s="6">
        <f t="shared" si="1"/>
        <v>0</v>
      </c>
      <c r="T15" s="6">
        <f t="shared" si="2"/>
        <v>0</v>
      </c>
      <c r="U15" s="6">
        <f t="shared" si="3"/>
        <v>0</v>
      </c>
    </row>
    <row r="16" spans="2:21" s="6" customFormat="1" ht="17.25" customHeight="1">
      <c r="B16" s="22" t="s">
        <v>233</v>
      </c>
      <c r="C16" s="55">
        <v>1786</v>
      </c>
      <c r="D16" s="56">
        <v>6250</v>
      </c>
      <c r="E16" s="56">
        <v>0</v>
      </c>
      <c r="F16" s="56">
        <v>0</v>
      </c>
      <c r="G16" s="56">
        <v>14384</v>
      </c>
      <c r="H16" s="56">
        <v>50345</v>
      </c>
      <c r="I16" s="56">
        <v>1515617</v>
      </c>
      <c r="J16" s="56">
        <v>16170</v>
      </c>
      <c r="K16" s="56">
        <v>56595</v>
      </c>
      <c r="L16" s="56">
        <v>14384</v>
      </c>
      <c r="M16" s="56">
        <v>1515617</v>
      </c>
      <c r="N16" s="57">
        <v>16170</v>
      </c>
      <c r="O16" s="22" t="s">
        <v>233</v>
      </c>
      <c r="Q16" s="6">
        <f t="shared" si="4"/>
        <v>0</v>
      </c>
      <c r="R16" s="6">
        <f t="shared" si="0"/>
        <v>0</v>
      </c>
      <c r="S16" s="6">
        <f t="shared" si="1"/>
        <v>0</v>
      </c>
      <c r="T16" s="6">
        <f t="shared" si="2"/>
        <v>0</v>
      </c>
      <c r="U16" s="6">
        <f t="shared" si="3"/>
        <v>0</v>
      </c>
    </row>
    <row r="17" spans="2:21" s="6" customFormat="1" ht="17.25" customHeight="1">
      <c r="B17" s="22" t="s">
        <v>44</v>
      </c>
      <c r="C17" s="55">
        <v>1823</v>
      </c>
      <c r="D17" s="56">
        <v>6381</v>
      </c>
      <c r="E17" s="56">
        <v>0</v>
      </c>
      <c r="F17" s="56">
        <v>0</v>
      </c>
      <c r="G17" s="56">
        <v>11945</v>
      </c>
      <c r="H17" s="56">
        <v>41808</v>
      </c>
      <c r="I17" s="56">
        <v>1097927</v>
      </c>
      <c r="J17" s="56">
        <v>13768</v>
      </c>
      <c r="K17" s="56">
        <v>48189</v>
      </c>
      <c r="L17" s="56">
        <v>11945</v>
      </c>
      <c r="M17" s="56">
        <v>1097927</v>
      </c>
      <c r="N17" s="57">
        <v>13768</v>
      </c>
      <c r="O17" s="22" t="s">
        <v>44</v>
      </c>
      <c r="Q17" s="6">
        <f t="shared" si="4"/>
        <v>0</v>
      </c>
      <c r="R17" s="6">
        <f t="shared" si="0"/>
        <v>0</v>
      </c>
      <c r="S17" s="6">
        <f t="shared" si="1"/>
        <v>0</v>
      </c>
      <c r="T17" s="6">
        <f t="shared" si="2"/>
        <v>0</v>
      </c>
      <c r="U17" s="6">
        <f t="shared" si="3"/>
        <v>0</v>
      </c>
    </row>
    <row r="18" spans="2:21" s="6" customFormat="1" ht="17.25" customHeight="1">
      <c r="B18" s="22" t="s">
        <v>45</v>
      </c>
      <c r="C18" s="55">
        <v>282</v>
      </c>
      <c r="D18" s="56">
        <v>988</v>
      </c>
      <c r="E18" s="56">
        <v>0</v>
      </c>
      <c r="F18" s="56">
        <v>0</v>
      </c>
      <c r="G18" s="56">
        <v>1424</v>
      </c>
      <c r="H18" s="56">
        <v>4985</v>
      </c>
      <c r="I18" s="56">
        <v>118540</v>
      </c>
      <c r="J18" s="56">
        <v>1706</v>
      </c>
      <c r="K18" s="56">
        <v>5973</v>
      </c>
      <c r="L18" s="56">
        <v>1424</v>
      </c>
      <c r="M18" s="56">
        <v>118540</v>
      </c>
      <c r="N18" s="57">
        <v>1706</v>
      </c>
      <c r="O18" s="22" t="s">
        <v>45</v>
      </c>
      <c r="Q18" s="6">
        <f t="shared" si="4"/>
        <v>0</v>
      </c>
      <c r="R18" s="6">
        <f t="shared" si="0"/>
        <v>0</v>
      </c>
      <c r="S18" s="6">
        <f t="shared" si="1"/>
        <v>0</v>
      </c>
      <c r="T18" s="6">
        <f t="shared" si="2"/>
        <v>0</v>
      </c>
      <c r="U18" s="6">
        <f t="shared" si="3"/>
        <v>0</v>
      </c>
    </row>
    <row r="19" spans="2:21" s="6" customFormat="1" ht="17.25" customHeight="1">
      <c r="B19" s="22" t="s">
        <v>46</v>
      </c>
      <c r="C19" s="55">
        <v>900</v>
      </c>
      <c r="D19" s="56">
        <v>3151</v>
      </c>
      <c r="E19" s="56">
        <v>0</v>
      </c>
      <c r="F19" s="56">
        <v>0</v>
      </c>
      <c r="G19" s="56">
        <v>8219</v>
      </c>
      <c r="H19" s="56">
        <v>28767</v>
      </c>
      <c r="I19" s="56">
        <v>915954</v>
      </c>
      <c r="J19" s="56">
        <v>9119</v>
      </c>
      <c r="K19" s="56">
        <v>31918</v>
      </c>
      <c r="L19" s="56">
        <v>8219</v>
      </c>
      <c r="M19" s="56">
        <v>915954</v>
      </c>
      <c r="N19" s="57">
        <v>9119</v>
      </c>
      <c r="O19" s="22" t="s">
        <v>46</v>
      </c>
      <c r="Q19" s="6">
        <f t="shared" si="4"/>
        <v>0</v>
      </c>
      <c r="R19" s="6">
        <f t="shared" si="0"/>
        <v>0</v>
      </c>
      <c r="S19" s="6">
        <f t="shared" si="1"/>
        <v>0</v>
      </c>
      <c r="T19" s="6">
        <f t="shared" si="2"/>
        <v>0</v>
      </c>
      <c r="U19" s="6">
        <f t="shared" si="3"/>
        <v>0</v>
      </c>
    </row>
    <row r="20" spans="2:21" s="6" customFormat="1" ht="17.25" customHeight="1">
      <c r="B20" s="22" t="s">
        <v>47</v>
      </c>
      <c r="C20" s="55">
        <v>1062</v>
      </c>
      <c r="D20" s="56">
        <v>3717</v>
      </c>
      <c r="E20" s="56">
        <v>0</v>
      </c>
      <c r="F20" s="56">
        <v>0</v>
      </c>
      <c r="G20" s="56">
        <v>9591</v>
      </c>
      <c r="H20" s="56">
        <v>33569</v>
      </c>
      <c r="I20" s="56">
        <v>1054362</v>
      </c>
      <c r="J20" s="56">
        <v>10653</v>
      </c>
      <c r="K20" s="56">
        <v>37286</v>
      </c>
      <c r="L20" s="56">
        <v>9591</v>
      </c>
      <c r="M20" s="56">
        <v>1054362</v>
      </c>
      <c r="N20" s="57">
        <v>10653</v>
      </c>
      <c r="O20" s="22" t="s">
        <v>47</v>
      </c>
      <c r="Q20" s="6">
        <f t="shared" si="4"/>
        <v>0</v>
      </c>
      <c r="R20" s="6">
        <f t="shared" si="0"/>
        <v>0</v>
      </c>
      <c r="S20" s="6">
        <f t="shared" si="1"/>
        <v>0</v>
      </c>
      <c r="T20" s="6">
        <f t="shared" si="2"/>
        <v>0</v>
      </c>
      <c r="U20" s="6">
        <f t="shared" si="3"/>
        <v>0</v>
      </c>
    </row>
    <row r="21" spans="2:21" s="6" customFormat="1" ht="17.25" customHeight="1">
      <c r="B21" s="22" t="s">
        <v>48</v>
      </c>
      <c r="C21" s="55">
        <v>1301</v>
      </c>
      <c r="D21" s="56">
        <v>4554</v>
      </c>
      <c r="E21" s="56">
        <v>0</v>
      </c>
      <c r="F21" s="56">
        <v>0</v>
      </c>
      <c r="G21" s="56">
        <v>11723</v>
      </c>
      <c r="H21" s="56">
        <v>41030</v>
      </c>
      <c r="I21" s="56">
        <v>1318828</v>
      </c>
      <c r="J21" s="56">
        <v>13024</v>
      </c>
      <c r="K21" s="56">
        <v>45584</v>
      </c>
      <c r="L21" s="56">
        <v>11723</v>
      </c>
      <c r="M21" s="56">
        <v>1318828</v>
      </c>
      <c r="N21" s="57">
        <v>13024</v>
      </c>
      <c r="O21" s="22" t="s">
        <v>48</v>
      </c>
      <c r="Q21" s="6">
        <f t="shared" si="4"/>
        <v>0</v>
      </c>
      <c r="R21" s="6">
        <f t="shared" si="0"/>
        <v>0</v>
      </c>
      <c r="S21" s="6">
        <f t="shared" si="1"/>
        <v>0</v>
      </c>
      <c r="T21" s="6">
        <f t="shared" si="2"/>
        <v>0</v>
      </c>
      <c r="U21" s="6">
        <f t="shared" si="3"/>
        <v>0</v>
      </c>
    </row>
    <row r="22" spans="2:21" s="6" customFormat="1" ht="17.25" customHeight="1">
      <c r="B22" s="22" t="s">
        <v>49</v>
      </c>
      <c r="C22" s="55">
        <v>395</v>
      </c>
      <c r="D22" s="56">
        <v>1383</v>
      </c>
      <c r="E22" s="56">
        <v>0</v>
      </c>
      <c r="F22" s="56">
        <v>0</v>
      </c>
      <c r="G22" s="56">
        <v>3090</v>
      </c>
      <c r="H22" s="56">
        <v>10815</v>
      </c>
      <c r="I22" s="56">
        <v>279779</v>
      </c>
      <c r="J22" s="56">
        <v>3485</v>
      </c>
      <c r="K22" s="56">
        <v>12198</v>
      </c>
      <c r="L22" s="56">
        <v>3090</v>
      </c>
      <c r="M22" s="56">
        <v>279779</v>
      </c>
      <c r="N22" s="57">
        <v>3485</v>
      </c>
      <c r="O22" s="22" t="s">
        <v>49</v>
      </c>
      <c r="Q22" s="6">
        <f t="shared" si="4"/>
        <v>0</v>
      </c>
      <c r="R22" s="6">
        <f t="shared" si="0"/>
        <v>0</v>
      </c>
      <c r="S22" s="6">
        <f t="shared" si="1"/>
        <v>0</v>
      </c>
      <c r="T22" s="6">
        <f t="shared" si="2"/>
        <v>0</v>
      </c>
      <c r="U22" s="6">
        <f t="shared" si="3"/>
        <v>0</v>
      </c>
    </row>
    <row r="23" spans="2:21" s="6" customFormat="1" ht="17.25" customHeight="1">
      <c r="B23" s="22" t="s">
        <v>50</v>
      </c>
      <c r="C23" s="55">
        <v>452</v>
      </c>
      <c r="D23" s="56">
        <v>1582</v>
      </c>
      <c r="E23" s="56">
        <v>0</v>
      </c>
      <c r="F23" s="56">
        <v>0</v>
      </c>
      <c r="G23" s="56">
        <v>3420</v>
      </c>
      <c r="H23" s="56">
        <v>11970</v>
      </c>
      <c r="I23" s="56">
        <v>349460</v>
      </c>
      <c r="J23" s="56">
        <v>3872</v>
      </c>
      <c r="K23" s="56">
        <v>13552</v>
      </c>
      <c r="L23" s="56">
        <v>3420</v>
      </c>
      <c r="M23" s="56">
        <v>349460</v>
      </c>
      <c r="N23" s="57">
        <v>3872</v>
      </c>
      <c r="O23" s="22" t="s">
        <v>50</v>
      </c>
      <c r="Q23" s="6">
        <f t="shared" si="4"/>
        <v>0</v>
      </c>
      <c r="R23" s="6">
        <f t="shared" si="0"/>
        <v>0</v>
      </c>
      <c r="S23" s="6">
        <f t="shared" si="1"/>
        <v>0</v>
      </c>
      <c r="T23" s="6">
        <f t="shared" si="2"/>
        <v>0</v>
      </c>
      <c r="U23" s="6">
        <f t="shared" si="3"/>
        <v>0</v>
      </c>
    </row>
    <row r="24" spans="2:21" s="6" customFormat="1" ht="17.25" customHeight="1">
      <c r="B24" s="22" t="s">
        <v>51</v>
      </c>
      <c r="C24" s="55">
        <v>369</v>
      </c>
      <c r="D24" s="56">
        <v>1292</v>
      </c>
      <c r="E24" s="56">
        <v>0</v>
      </c>
      <c r="F24" s="56">
        <v>0</v>
      </c>
      <c r="G24" s="56">
        <v>2837</v>
      </c>
      <c r="H24" s="56">
        <v>9929</v>
      </c>
      <c r="I24" s="56">
        <v>292319</v>
      </c>
      <c r="J24" s="56">
        <v>3206</v>
      </c>
      <c r="K24" s="56">
        <v>11221</v>
      </c>
      <c r="L24" s="56">
        <v>2837</v>
      </c>
      <c r="M24" s="56">
        <v>292319</v>
      </c>
      <c r="N24" s="57">
        <v>3206</v>
      </c>
      <c r="O24" s="22" t="s">
        <v>51</v>
      </c>
      <c r="Q24" s="6">
        <f t="shared" si="4"/>
        <v>0</v>
      </c>
      <c r="R24" s="6">
        <f t="shared" si="0"/>
        <v>0</v>
      </c>
      <c r="S24" s="6">
        <f t="shared" si="1"/>
        <v>0</v>
      </c>
      <c r="T24" s="6">
        <f t="shared" si="2"/>
        <v>0</v>
      </c>
      <c r="U24" s="6">
        <f t="shared" si="3"/>
        <v>0</v>
      </c>
    </row>
    <row r="25" spans="2:21" s="6" customFormat="1" ht="17.25" customHeight="1">
      <c r="B25" s="22" t="s">
        <v>52</v>
      </c>
      <c r="C25" s="55">
        <v>1691</v>
      </c>
      <c r="D25" s="56">
        <v>5918</v>
      </c>
      <c r="E25" s="56">
        <v>0</v>
      </c>
      <c r="F25" s="56">
        <v>0</v>
      </c>
      <c r="G25" s="56">
        <v>12957</v>
      </c>
      <c r="H25" s="56">
        <v>45350</v>
      </c>
      <c r="I25" s="56">
        <v>1361387</v>
      </c>
      <c r="J25" s="56">
        <v>14648</v>
      </c>
      <c r="K25" s="56">
        <v>51268</v>
      </c>
      <c r="L25" s="56">
        <v>12957</v>
      </c>
      <c r="M25" s="56">
        <v>1361387</v>
      </c>
      <c r="N25" s="57">
        <v>14648</v>
      </c>
      <c r="O25" s="22" t="s">
        <v>52</v>
      </c>
      <c r="Q25" s="6">
        <f t="shared" si="4"/>
        <v>0</v>
      </c>
      <c r="R25" s="6">
        <f t="shared" si="0"/>
        <v>0</v>
      </c>
      <c r="S25" s="6">
        <f t="shared" si="1"/>
        <v>0</v>
      </c>
      <c r="T25" s="6">
        <f t="shared" si="2"/>
        <v>0</v>
      </c>
      <c r="U25" s="6">
        <f t="shared" si="3"/>
        <v>0</v>
      </c>
    </row>
    <row r="26" spans="2:21" s="6" customFormat="1" ht="17.25" customHeight="1">
      <c r="B26" s="22" t="s">
        <v>53</v>
      </c>
      <c r="C26" s="55">
        <v>121</v>
      </c>
      <c r="D26" s="56">
        <v>424</v>
      </c>
      <c r="E26" s="56">
        <v>0</v>
      </c>
      <c r="F26" s="56">
        <v>0</v>
      </c>
      <c r="G26" s="56">
        <v>519</v>
      </c>
      <c r="H26" s="56">
        <v>1816</v>
      </c>
      <c r="I26" s="56">
        <v>42127</v>
      </c>
      <c r="J26" s="56">
        <v>640</v>
      </c>
      <c r="K26" s="56">
        <v>2240</v>
      </c>
      <c r="L26" s="56">
        <v>519</v>
      </c>
      <c r="M26" s="56">
        <v>42127</v>
      </c>
      <c r="N26" s="57">
        <v>640</v>
      </c>
      <c r="O26" s="22" t="s">
        <v>53</v>
      </c>
      <c r="Q26" s="6">
        <f t="shared" si="4"/>
        <v>0</v>
      </c>
      <c r="R26" s="6">
        <f t="shared" si="0"/>
        <v>0</v>
      </c>
      <c r="S26" s="6">
        <f t="shared" si="1"/>
        <v>0</v>
      </c>
      <c r="T26" s="6">
        <f t="shared" si="2"/>
        <v>0</v>
      </c>
      <c r="U26" s="6">
        <f t="shared" si="3"/>
        <v>0</v>
      </c>
    </row>
    <row r="27" spans="2:21" s="6" customFormat="1" ht="17.25" customHeight="1">
      <c r="B27" s="22" t="s">
        <v>54</v>
      </c>
      <c r="C27" s="55">
        <v>123</v>
      </c>
      <c r="D27" s="56">
        <v>431</v>
      </c>
      <c r="E27" s="56">
        <v>0</v>
      </c>
      <c r="F27" s="56">
        <v>0</v>
      </c>
      <c r="G27" s="56">
        <v>505</v>
      </c>
      <c r="H27" s="56">
        <v>1768</v>
      </c>
      <c r="I27" s="56">
        <v>33431</v>
      </c>
      <c r="J27" s="56">
        <v>628</v>
      </c>
      <c r="K27" s="56">
        <v>2199</v>
      </c>
      <c r="L27" s="56">
        <v>505</v>
      </c>
      <c r="M27" s="56">
        <v>33431</v>
      </c>
      <c r="N27" s="57">
        <v>628</v>
      </c>
      <c r="O27" s="22" t="s">
        <v>54</v>
      </c>
      <c r="Q27" s="6">
        <f t="shared" si="4"/>
        <v>0</v>
      </c>
      <c r="R27" s="6">
        <f t="shared" si="0"/>
        <v>0</v>
      </c>
      <c r="S27" s="6">
        <f t="shared" si="1"/>
        <v>0</v>
      </c>
      <c r="T27" s="6">
        <f t="shared" si="2"/>
        <v>0</v>
      </c>
      <c r="U27" s="6">
        <f t="shared" si="3"/>
        <v>0</v>
      </c>
    </row>
    <row r="28" spans="2:21" s="6" customFormat="1" ht="17.25" customHeight="1">
      <c r="B28" s="22" t="s">
        <v>55</v>
      </c>
      <c r="C28" s="55">
        <v>383</v>
      </c>
      <c r="D28" s="56">
        <v>1341</v>
      </c>
      <c r="E28" s="56">
        <v>0</v>
      </c>
      <c r="F28" s="56">
        <v>0</v>
      </c>
      <c r="G28" s="56">
        <v>2610</v>
      </c>
      <c r="H28" s="56">
        <v>9136</v>
      </c>
      <c r="I28" s="56">
        <v>250134</v>
      </c>
      <c r="J28" s="56">
        <v>2993</v>
      </c>
      <c r="K28" s="56">
        <v>10477</v>
      </c>
      <c r="L28" s="56">
        <v>2610</v>
      </c>
      <c r="M28" s="56">
        <v>250134</v>
      </c>
      <c r="N28" s="57">
        <v>2993</v>
      </c>
      <c r="O28" s="22" t="s">
        <v>55</v>
      </c>
      <c r="Q28" s="6">
        <f t="shared" si="4"/>
        <v>0</v>
      </c>
      <c r="R28" s="6">
        <f t="shared" si="0"/>
        <v>0</v>
      </c>
      <c r="S28" s="6">
        <f t="shared" si="1"/>
        <v>0</v>
      </c>
      <c r="T28" s="6">
        <f t="shared" si="2"/>
        <v>0</v>
      </c>
      <c r="U28" s="6">
        <f t="shared" si="3"/>
        <v>0</v>
      </c>
    </row>
    <row r="29" spans="2:21" s="6" customFormat="1" ht="17.25" customHeight="1">
      <c r="B29" s="22" t="s">
        <v>56</v>
      </c>
      <c r="C29" s="55">
        <v>318</v>
      </c>
      <c r="D29" s="56">
        <v>1113</v>
      </c>
      <c r="E29" s="56">
        <v>0</v>
      </c>
      <c r="F29" s="56">
        <v>0</v>
      </c>
      <c r="G29" s="56">
        <v>2166</v>
      </c>
      <c r="H29" s="56">
        <v>7581</v>
      </c>
      <c r="I29" s="56">
        <v>226903</v>
      </c>
      <c r="J29" s="56">
        <v>2484</v>
      </c>
      <c r="K29" s="56">
        <v>8694</v>
      </c>
      <c r="L29" s="56">
        <v>2166</v>
      </c>
      <c r="M29" s="56">
        <v>226903</v>
      </c>
      <c r="N29" s="57">
        <v>2484</v>
      </c>
      <c r="O29" s="22" t="s">
        <v>56</v>
      </c>
      <c r="Q29" s="6">
        <f t="shared" si="4"/>
        <v>0</v>
      </c>
      <c r="R29" s="6">
        <f t="shared" si="0"/>
        <v>0</v>
      </c>
      <c r="S29" s="6">
        <f t="shared" si="1"/>
        <v>0</v>
      </c>
      <c r="T29" s="6">
        <f t="shared" si="2"/>
        <v>0</v>
      </c>
      <c r="U29" s="6">
        <f t="shared" si="3"/>
        <v>0</v>
      </c>
    </row>
    <row r="30" spans="2:21" s="6" customFormat="1" ht="17.25" customHeight="1">
      <c r="B30" s="22" t="s">
        <v>57</v>
      </c>
      <c r="C30" s="55">
        <v>1055</v>
      </c>
      <c r="D30" s="56">
        <v>3692</v>
      </c>
      <c r="E30" s="56">
        <v>0</v>
      </c>
      <c r="F30" s="56">
        <v>0</v>
      </c>
      <c r="G30" s="56">
        <v>9176</v>
      </c>
      <c r="H30" s="56">
        <v>32117</v>
      </c>
      <c r="I30" s="56">
        <v>965004</v>
      </c>
      <c r="J30" s="56">
        <v>10231</v>
      </c>
      <c r="K30" s="56">
        <v>35809</v>
      </c>
      <c r="L30" s="56">
        <v>9176</v>
      </c>
      <c r="M30" s="56">
        <v>965004</v>
      </c>
      <c r="N30" s="57">
        <v>10231</v>
      </c>
      <c r="O30" s="22" t="s">
        <v>57</v>
      </c>
      <c r="Q30" s="6">
        <f t="shared" si="4"/>
        <v>0</v>
      </c>
      <c r="R30" s="6">
        <f t="shared" si="0"/>
        <v>0</v>
      </c>
      <c r="S30" s="6">
        <f t="shared" si="1"/>
        <v>0</v>
      </c>
      <c r="T30" s="6">
        <f t="shared" si="2"/>
        <v>0</v>
      </c>
      <c r="U30" s="6">
        <f t="shared" si="3"/>
        <v>0</v>
      </c>
    </row>
    <row r="31" spans="2:21" s="6" customFormat="1" ht="17.25" customHeight="1">
      <c r="B31" s="22" t="s">
        <v>58</v>
      </c>
      <c r="C31" s="55">
        <v>1004</v>
      </c>
      <c r="D31" s="56">
        <v>3515</v>
      </c>
      <c r="E31" s="56">
        <v>0</v>
      </c>
      <c r="F31" s="56">
        <v>0</v>
      </c>
      <c r="G31" s="56">
        <v>10427</v>
      </c>
      <c r="H31" s="56">
        <v>36495</v>
      </c>
      <c r="I31" s="56">
        <v>1310110</v>
      </c>
      <c r="J31" s="56">
        <v>11431</v>
      </c>
      <c r="K31" s="56">
        <v>40010</v>
      </c>
      <c r="L31" s="56">
        <v>10427</v>
      </c>
      <c r="M31" s="56">
        <v>1310110</v>
      </c>
      <c r="N31" s="57">
        <v>11431</v>
      </c>
      <c r="O31" s="22" t="s">
        <v>58</v>
      </c>
      <c r="Q31" s="6">
        <f t="shared" si="4"/>
        <v>0</v>
      </c>
      <c r="R31" s="6">
        <f t="shared" si="0"/>
        <v>0</v>
      </c>
      <c r="S31" s="6">
        <f t="shared" si="1"/>
        <v>0</v>
      </c>
      <c r="T31" s="6">
        <f t="shared" si="2"/>
        <v>0</v>
      </c>
      <c r="U31" s="6">
        <f t="shared" si="3"/>
        <v>0</v>
      </c>
    </row>
    <row r="32" spans="2:21" s="6" customFormat="1" ht="17.25" customHeight="1">
      <c r="B32" s="22" t="s">
        <v>59</v>
      </c>
      <c r="C32" s="55">
        <v>1666</v>
      </c>
      <c r="D32" s="56">
        <v>5832</v>
      </c>
      <c r="E32" s="56">
        <v>0</v>
      </c>
      <c r="F32" s="56">
        <v>0</v>
      </c>
      <c r="G32" s="56">
        <v>14217</v>
      </c>
      <c r="H32" s="56">
        <v>49761</v>
      </c>
      <c r="I32" s="56">
        <v>1964289</v>
      </c>
      <c r="J32" s="56">
        <v>15883</v>
      </c>
      <c r="K32" s="56">
        <v>55593</v>
      </c>
      <c r="L32" s="56">
        <v>14217</v>
      </c>
      <c r="M32" s="56">
        <v>1964289</v>
      </c>
      <c r="N32" s="57">
        <v>15883</v>
      </c>
      <c r="O32" s="22" t="s">
        <v>59</v>
      </c>
      <c r="Q32" s="6">
        <f t="shared" si="4"/>
        <v>0</v>
      </c>
      <c r="R32" s="6">
        <f t="shared" si="0"/>
        <v>0</v>
      </c>
      <c r="S32" s="6">
        <f t="shared" si="1"/>
        <v>0</v>
      </c>
      <c r="T32" s="6">
        <f t="shared" si="2"/>
        <v>0</v>
      </c>
      <c r="U32" s="6">
        <f t="shared" si="3"/>
        <v>0</v>
      </c>
    </row>
    <row r="33" spans="2:21" s="6" customFormat="1" ht="17.25" customHeight="1">
      <c r="B33" s="22" t="s">
        <v>60</v>
      </c>
      <c r="C33" s="55">
        <v>848</v>
      </c>
      <c r="D33" s="56">
        <v>2970</v>
      </c>
      <c r="E33" s="56">
        <v>0</v>
      </c>
      <c r="F33" s="56">
        <v>0</v>
      </c>
      <c r="G33" s="56">
        <v>7588</v>
      </c>
      <c r="H33" s="56">
        <v>26559</v>
      </c>
      <c r="I33" s="56">
        <v>1002782</v>
      </c>
      <c r="J33" s="56">
        <v>8436</v>
      </c>
      <c r="K33" s="56">
        <v>29529</v>
      </c>
      <c r="L33" s="56">
        <v>7588</v>
      </c>
      <c r="M33" s="56">
        <v>1002782</v>
      </c>
      <c r="N33" s="57">
        <v>8436</v>
      </c>
      <c r="O33" s="22" t="s">
        <v>60</v>
      </c>
      <c r="Q33" s="6">
        <f t="shared" si="4"/>
        <v>0</v>
      </c>
      <c r="R33" s="6">
        <f t="shared" si="0"/>
        <v>0</v>
      </c>
      <c r="S33" s="6">
        <f t="shared" si="1"/>
        <v>0</v>
      </c>
      <c r="T33" s="6">
        <f t="shared" si="2"/>
        <v>0</v>
      </c>
      <c r="U33" s="6">
        <f t="shared" si="3"/>
        <v>0</v>
      </c>
    </row>
    <row r="34" spans="2:21" s="6" customFormat="1" ht="17.25" customHeight="1">
      <c r="B34" s="22" t="s">
        <v>61</v>
      </c>
      <c r="C34" s="55">
        <v>544</v>
      </c>
      <c r="D34" s="56">
        <v>1905</v>
      </c>
      <c r="E34" s="56">
        <v>0</v>
      </c>
      <c r="F34" s="56">
        <v>0</v>
      </c>
      <c r="G34" s="56">
        <v>2721</v>
      </c>
      <c r="H34" s="56">
        <v>9525</v>
      </c>
      <c r="I34" s="56">
        <v>241708</v>
      </c>
      <c r="J34" s="56">
        <v>3265</v>
      </c>
      <c r="K34" s="56">
        <v>11430</v>
      </c>
      <c r="L34" s="56">
        <v>2721</v>
      </c>
      <c r="M34" s="56">
        <v>241708</v>
      </c>
      <c r="N34" s="57">
        <v>3265</v>
      </c>
      <c r="O34" s="22" t="s">
        <v>61</v>
      </c>
      <c r="Q34" s="6">
        <f t="shared" si="4"/>
        <v>0</v>
      </c>
      <c r="R34" s="6">
        <f t="shared" si="0"/>
        <v>0</v>
      </c>
      <c r="S34" s="6">
        <f t="shared" si="1"/>
        <v>0</v>
      </c>
      <c r="T34" s="6">
        <f t="shared" si="2"/>
        <v>0</v>
      </c>
      <c r="U34" s="6">
        <f t="shared" si="3"/>
        <v>0</v>
      </c>
    </row>
    <row r="35" spans="2:21" s="6" customFormat="1" ht="17.25" customHeight="1">
      <c r="B35" s="22" t="s">
        <v>62</v>
      </c>
      <c r="C35" s="55">
        <v>1012</v>
      </c>
      <c r="D35" s="56">
        <v>3543</v>
      </c>
      <c r="E35" s="56">
        <v>0</v>
      </c>
      <c r="F35" s="56">
        <v>0</v>
      </c>
      <c r="G35" s="56">
        <v>7025</v>
      </c>
      <c r="H35" s="56">
        <v>24587</v>
      </c>
      <c r="I35" s="56">
        <v>679582</v>
      </c>
      <c r="J35" s="56">
        <v>8037</v>
      </c>
      <c r="K35" s="56">
        <v>28130</v>
      </c>
      <c r="L35" s="56">
        <v>7025</v>
      </c>
      <c r="M35" s="56">
        <v>679582</v>
      </c>
      <c r="N35" s="57">
        <v>8037</v>
      </c>
      <c r="O35" s="22" t="s">
        <v>62</v>
      </c>
      <c r="Q35" s="6">
        <f t="shared" si="4"/>
        <v>0</v>
      </c>
      <c r="R35" s="6">
        <f t="shared" si="0"/>
        <v>0</v>
      </c>
      <c r="S35" s="6">
        <f t="shared" si="1"/>
        <v>0</v>
      </c>
      <c r="T35" s="6">
        <f t="shared" si="2"/>
        <v>0</v>
      </c>
      <c r="U35" s="6">
        <f t="shared" si="3"/>
        <v>0</v>
      </c>
    </row>
    <row r="36" spans="2:21" s="6" customFormat="1" ht="17.25" customHeight="1">
      <c r="B36" s="22" t="s">
        <v>63</v>
      </c>
      <c r="C36" s="55">
        <v>367</v>
      </c>
      <c r="D36" s="56">
        <v>1286</v>
      </c>
      <c r="E36" s="56">
        <v>0</v>
      </c>
      <c r="F36" s="56">
        <v>0</v>
      </c>
      <c r="G36" s="56">
        <v>2094</v>
      </c>
      <c r="H36" s="56">
        <v>7330</v>
      </c>
      <c r="I36" s="56">
        <v>195142</v>
      </c>
      <c r="J36" s="56">
        <v>2461</v>
      </c>
      <c r="K36" s="56">
        <v>8616</v>
      </c>
      <c r="L36" s="56">
        <v>2094</v>
      </c>
      <c r="M36" s="56">
        <v>195142</v>
      </c>
      <c r="N36" s="57">
        <v>2461</v>
      </c>
      <c r="O36" s="22" t="s">
        <v>63</v>
      </c>
      <c r="Q36" s="6">
        <f t="shared" si="4"/>
        <v>0</v>
      </c>
      <c r="R36" s="6">
        <f t="shared" si="0"/>
        <v>0</v>
      </c>
      <c r="S36" s="6">
        <f t="shared" si="1"/>
        <v>0</v>
      </c>
      <c r="T36" s="6">
        <f t="shared" si="2"/>
        <v>0</v>
      </c>
      <c r="U36" s="6">
        <f t="shared" si="3"/>
        <v>0</v>
      </c>
    </row>
    <row r="37" spans="2:21" s="6" customFormat="1" ht="17.25" customHeight="1">
      <c r="B37" s="22" t="s">
        <v>64</v>
      </c>
      <c r="C37" s="55">
        <v>42</v>
      </c>
      <c r="D37" s="56">
        <v>147</v>
      </c>
      <c r="E37" s="56">
        <v>0</v>
      </c>
      <c r="F37" s="56">
        <v>0</v>
      </c>
      <c r="G37" s="56">
        <v>257</v>
      </c>
      <c r="H37" s="56">
        <v>900</v>
      </c>
      <c r="I37" s="56">
        <v>21065</v>
      </c>
      <c r="J37" s="56">
        <v>299</v>
      </c>
      <c r="K37" s="56">
        <v>1047</v>
      </c>
      <c r="L37" s="56">
        <v>257</v>
      </c>
      <c r="M37" s="56">
        <v>21065</v>
      </c>
      <c r="N37" s="57">
        <v>299</v>
      </c>
      <c r="O37" s="22" t="s">
        <v>64</v>
      </c>
      <c r="Q37" s="6">
        <f t="shared" si="4"/>
        <v>0</v>
      </c>
      <c r="R37" s="6">
        <f t="shared" si="0"/>
        <v>0</v>
      </c>
      <c r="S37" s="6">
        <f t="shared" si="1"/>
        <v>0</v>
      </c>
      <c r="T37" s="6">
        <f t="shared" si="2"/>
        <v>0</v>
      </c>
      <c r="U37" s="6">
        <f t="shared" si="3"/>
        <v>0</v>
      </c>
    </row>
    <row r="38" spans="2:21" s="6" customFormat="1" ht="17.25" customHeight="1">
      <c r="B38" s="22" t="s">
        <v>65</v>
      </c>
      <c r="C38" s="55">
        <v>101</v>
      </c>
      <c r="D38" s="56">
        <v>353</v>
      </c>
      <c r="E38" s="56">
        <v>0</v>
      </c>
      <c r="F38" s="56">
        <v>0</v>
      </c>
      <c r="G38" s="56">
        <v>486</v>
      </c>
      <c r="H38" s="56">
        <v>1702</v>
      </c>
      <c r="I38" s="56">
        <v>39847</v>
      </c>
      <c r="J38" s="56">
        <v>587</v>
      </c>
      <c r="K38" s="56">
        <v>2055</v>
      </c>
      <c r="L38" s="56">
        <v>486</v>
      </c>
      <c r="M38" s="56">
        <v>39847</v>
      </c>
      <c r="N38" s="57">
        <v>587</v>
      </c>
      <c r="O38" s="22" t="s">
        <v>65</v>
      </c>
      <c r="Q38" s="6">
        <f t="shared" si="4"/>
        <v>0</v>
      </c>
      <c r="R38" s="6">
        <f t="shared" si="0"/>
        <v>0</v>
      </c>
      <c r="S38" s="6">
        <f t="shared" si="1"/>
        <v>0</v>
      </c>
      <c r="T38" s="6">
        <f t="shared" si="2"/>
        <v>0</v>
      </c>
      <c r="U38" s="6">
        <f t="shared" si="3"/>
        <v>0</v>
      </c>
    </row>
    <row r="39" spans="2:21" s="6" customFormat="1" ht="17.25" customHeight="1">
      <c r="B39" s="22" t="s">
        <v>66</v>
      </c>
      <c r="C39" s="55">
        <v>15</v>
      </c>
      <c r="D39" s="56">
        <v>53</v>
      </c>
      <c r="E39" s="56">
        <v>0</v>
      </c>
      <c r="F39" s="56">
        <v>0</v>
      </c>
      <c r="G39" s="56">
        <v>157</v>
      </c>
      <c r="H39" s="56">
        <v>551</v>
      </c>
      <c r="I39" s="56">
        <v>14988</v>
      </c>
      <c r="J39" s="56">
        <v>172</v>
      </c>
      <c r="K39" s="56">
        <v>604</v>
      </c>
      <c r="L39" s="56">
        <v>157</v>
      </c>
      <c r="M39" s="56">
        <v>14988</v>
      </c>
      <c r="N39" s="57">
        <v>172</v>
      </c>
      <c r="O39" s="22" t="s">
        <v>66</v>
      </c>
      <c r="Q39" s="6">
        <f t="shared" si="4"/>
        <v>0</v>
      </c>
      <c r="R39" s="6">
        <f t="shared" si="0"/>
        <v>0</v>
      </c>
      <c r="S39" s="6">
        <f t="shared" si="1"/>
        <v>0</v>
      </c>
      <c r="T39" s="6">
        <f t="shared" si="2"/>
        <v>0</v>
      </c>
      <c r="U39" s="6">
        <f t="shared" si="3"/>
        <v>0</v>
      </c>
    </row>
    <row r="40" spans="2:21" s="6" customFormat="1" ht="17.25" customHeight="1">
      <c r="B40" s="22" t="s">
        <v>67</v>
      </c>
      <c r="C40" s="55">
        <v>216</v>
      </c>
      <c r="D40" s="56">
        <v>755</v>
      </c>
      <c r="E40" s="56">
        <v>0</v>
      </c>
      <c r="F40" s="56">
        <v>0</v>
      </c>
      <c r="G40" s="56">
        <v>1166</v>
      </c>
      <c r="H40" s="56">
        <v>4082</v>
      </c>
      <c r="I40" s="56">
        <v>122847</v>
      </c>
      <c r="J40" s="56">
        <v>1382</v>
      </c>
      <c r="K40" s="56">
        <v>4837</v>
      </c>
      <c r="L40" s="56">
        <v>1166</v>
      </c>
      <c r="M40" s="56">
        <v>122847</v>
      </c>
      <c r="N40" s="57">
        <v>1382</v>
      </c>
      <c r="O40" s="22" t="s">
        <v>67</v>
      </c>
      <c r="Q40" s="6">
        <f t="shared" si="4"/>
        <v>0</v>
      </c>
      <c r="R40" s="6">
        <f t="shared" si="0"/>
        <v>0</v>
      </c>
      <c r="S40" s="6">
        <f t="shared" si="1"/>
        <v>0</v>
      </c>
      <c r="T40" s="6">
        <f t="shared" si="2"/>
        <v>0</v>
      </c>
      <c r="U40" s="6">
        <f t="shared" si="3"/>
        <v>0</v>
      </c>
    </row>
    <row r="41" spans="2:21" s="6" customFormat="1" ht="17.25" customHeight="1">
      <c r="B41" s="22" t="s">
        <v>68</v>
      </c>
      <c r="C41" s="55">
        <v>50</v>
      </c>
      <c r="D41" s="56">
        <v>176</v>
      </c>
      <c r="E41" s="56">
        <v>0</v>
      </c>
      <c r="F41" s="56">
        <v>0</v>
      </c>
      <c r="G41" s="56">
        <v>350</v>
      </c>
      <c r="H41" s="56">
        <v>1226</v>
      </c>
      <c r="I41" s="56">
        <v>29860</v>
      </c>
      <c r="J41" s="56">
        <v>400</v>
      </c>
      <c r="K41" s="56">
        <v>1402</v>
      </c>
      <c r="L41" s="56">
        <v>350</v>
      </c>
      <c r="M41" s="56">
        <v>29860</v>
      </c>
      <c r="N41" s="57">
        <v>400</v>
      </c>
      <c r="O41" s="22" t="s">
        <v>68</v>
      </c>
      <c r="Q41" s="6">
        <f t="shared" si="4"/>
        <v>0</v>
      </c>
      <c r="R41" s="6">
        <f t="shared" si="0"/>
        <v>0</v>
      </c>
      <c r="S41" s="6">
        <f t="shared" si="1"/>
        <v>0</v>
      </c>
      <c r="T41" s="6">
        <f t="shared" si="2"/>
        <v>0</v>
      </c>
      <c r="U41" s="6">
        <f t="shared" si="3"/>
        <v>0</v>
      </c>
    </row>
    <row r="42" spans="2:21" s="6" customFormat="1" ht="17.25" customHeight="1">
      <c r="B42" s="22" t="s">
        <v>69</v>
      </c>
      <c r="C42" s="55">
        <v>34</v>
      </c>
      <c r="D42" s="56">
        <v>119</v>
      </c>
      <c r="E42" s="56">
        <v>0</v>
      </c>
      <c r="F42" s="56">
        <v>0</v>
      </c>
      <c r="G42" s="56">
        <v>223</v>
      </c>
      <c r="H42" s="56">
        <v>782</v>
      </c>
      <c r="I42" s="56">
        <v>21766</v>
      </c>
      <c r="J42" s="56">
        <v>257</v>
      </c>
      <c r="K42" s="56">
        <v>901</v>
      </c>
      <c r="L42" s="56">
        <v>223</v>
      </c>
      <c r="M42" s="56">
        <v>21766</v>
      </c>
      <c r="N42" s="57">
        <v>257</v>
      </c>
      <c r="O42" s="22" t="s">
        <v>69</v>
      </c>
      <c r="Q42" s="6">
        <f t="shared" si="4"/>
        <v>0</v>
      </c>
      <c r="R42" s="6">
        <f t="shared" si="0"/>
        <v>0</v>
      </c>
      <c r="S42" s="6">
        <f t="shared" si="1"/>
        <v>0</v>
      </c>
      <c r="T42" s="6">
        <f t="shared" si="2"/>
        <v>0</v>
      </c>
      <c r="U42" s="6">
        <f t="shared" si="3"/>
        <v>0</v>
      </c>
    </row>
    <row r="43" spans="2:21" s="6" customFormat="1" ht="17.25" customHeight="1">
      <c r="B43" s="22" t="s">
        <v>70</v>
      </c>
      <c r="C43" s="55">
        <v>82</v>
      </c>
      <c r="D43" s="56">
        <v>287</v>
      </c>
      <c r="E43" s="56">
        <v>0</v>
      </c>
      <c r="F43" s="56">
        <v>0</v>
      </c>
      <c r="G43" s="56">
        <v>478</v>
      </c>
      <c r="H43" s="56">
        <v>1673</v>
      </c>
      <c r="I43" s="56">
        <v>38144</v>
      </c>
      <c r="J43" s="56">
        <v>560</v>
      </c>
      <c r="K43" s="56">
        <v>1960</v>
      </c>
      <c r="L43" s="56">
        <v>478</v>
      </c>
      <c r="M43" s="56">
        <v>38144</v>
      </c>
      <c r="N43" s="57">
        <v>560</v>
      </c>
      <c r="O43" s="22" t="s">
        <v>70</v>
      </c>
      <c r="Q43" s="6">
        <f t="shared" si="4"/>
        <v>0</v>
      </c>
      <c r="R43" s="6">
        <f t="shared" si="0"/>
        <v>0</v>
      </c>
      <c r="S43" s="6">
        <f t="shared" si="1"/>
        <v>0</v>
      </c>
      <c r="T43" s="6">
        <f t="shared" si="2"/>
        <v>0</v>
      </c>
      <c r="U43" s="6">
        <f t="shared" si="3"/>
        <v>0</v>
      </c>
    </row>
    <row r="44" spans="2:21" s="6" customFormat="1" ht="17.25" customHeight="1" thickBot="1">
      <c r="B44" s="23" t="s">
        <v>71</v>
      </c>
      <c r="C44" s="58">
        <v>113</v>
      </c>
      <c r="D44" s="59">
        <v>394</v>
      </c>
      <c r="E44" s="59">
        <v>0</v>
      </c>
      <c r="F44" s="59">
        <v>0</v>
      </c>
      <c r="G44" s="59">
        <v>569</v>
      </c>
      <c r="H44" s="59">
        <v>1993</v>
      </c>
      <c r="I44" s="59">
        <v>40308</v>
      </c>
      <c r="J44" s="59">
        <v>682</v>
      </c>
      <c r="K44" s="59">
        <v>2387</v>
      </c>
      <c r="L44" s="59">
        <v>569</v>
      </c>
      <c r="M44" s="59">
        <v>40308</v>
      </c>
      <c r="N44" s="60">
        <v>682</v>
      </c>
      <c r="O44" s="23" t="s">
        <v>71</v>
      </c>
      <c r="Q44" s="6">
        <f t="shared" si="4"/>
        <v>0</v>
      </c>
      <c r="R44" s="6">
        <f t="shared" si="0"/>
        <v>0</v>
      </c>
      <c r="S44" s="6">
        <f t="shared" si="1"/>
        <v>0</v>
      </c>
      <c r="T44" s="6">
        <f t="shared" si="2"/>
        <v>0</v>
      </c>
      <c r="U44" s="6">
        <f t="shared" si="3"/>
        <v>0</v>
      </c>
    </row>
    <row r="45" spans="2:21" s="6" customFormat="1" ht="17.25" customHeight="1" thickBot="1">
      <c r="B45" s="109" t="s">
        <v>10</v>
      </c>
      <c r="C45" s="110">
        <v>43674</v>
      </c>
      <c r="D45" s="111">
        <v>148329</v>
      </c>
      <c r="E45" s="111">
        <v>0</v>
      </c>
      <c r="F45" s="111">
        <v>0</v>
      </c>
      <c r="G45" s="111">
        <v>451015</v>
      </c>
      <c r="H45" s="111">
        <v>1575539</v>
      </c>
      <c r="I45" s="111">
        <v>55425426</v>
      </c>
      <c r="J45" s="111">
        <v>494689</v>
      </c>
      <c r="K45" s="111">
        <v>1723868</v>
      </c>
      <c r="L45" s="111">
        <v>451015</v>
      </c>
      <c r="M45" s="111">
        <v>55425426</v>
      </c>
      <c r="N45" s="113">
        <v>494689</v>
      </c>
      <c r="O45" s="109" t="s">
        <v>10</v>
      </c>
      <c r="Q45" s="6">
        <f t="shared" si="4"/>
        <v>0</v>
      </c>
      <c r="R45" s="6">
        <f t="shared" si="0"/>
        <v>0</v>
      </c>
      <c r="S45" s="6">
        <f t="shared" si="1"/>
        <v>0</v>
      </c>
      <c r="T45" s="6">
        <f t="shared" si="2"/>
        <v>0</v>
      </c>
      <c r="U45" s="6">
        <f t="shared" si="3"/>
        <v>0</v>
      </c>
    </row>
    <row r="46" spans="2:21" s="6" customFormat="1" ht="17.25" customHeight="1" thickBot="1">
      <c r="B46" s="114" t="s">
        <v>1</v>
      </c>
      <c r="C46" s="110">
        <v>14546</v>
      </c>
      <c r="D46" s="111">
        <v>50921</v>
      </c>
      <c r="E46" s="111">
        <v>0</v>
      </c>
      <c r="F46" s="111">
        <v>0</v>
      </c>
      <c r="G46" s="111">
        <v>115995</v>
      </c>
      <c r="H46" s="111">
        <v>405999</v>
      </c>
      <c r="I46" s="111">
        <v>12930666</v>
      </c>
      <c r="J46" s="111">
        <v>130541</v>
      </c>
      <c r="K46" s="111">
        <v>456920</v>
      </c>
      <c r="L46" s="111">
        <v>115995</v>
      </c>
      <c r="M46" s="111">
        <v>12930666</v>
      </c>
      <c r="N46" s="113">
        <v>130541</v>
      </c>
      <c r="O46" s="114" t="s">
        <v>1</v>
      </c>
      <c r="Q46" s="6">
        <f t="shared" si="4"/>
        <v>0</v>
      </c>
      <c r="R46" s="6">
        <f t="shared" si="0"/>
        <v>0</v>
      </c>
      <c r="S46" s="6">
        <f t="shared" si="1"/>
        <v>0</v>
      </c>
      <c r="T46" s="6">
        <f t="shared" si="2"/>
        <v>0</v>
      </c>
      <c r="U46" s="6">
        <f t="shared" si="3"/>
        <v>0</v>
      </c>
    </row>
    <row r="47" spans="2:21" s="6" customFormat="1" ht="17.25" customHeight="1" thickBot="1">
      <c r="B47" s="114" t="s">
        <v>0</v>
      </c>
      <c r="C47" s="110">
        <v>58220</v>
      </c>
      <c r="D47" s="111">
        <v>199250</v>
      </c>
      <c r="E47" s="111">
        <v>0</v>
      </c>
      <c r="F47" s="111">
        <v>0</v>
      </c>
      <c r="G47" s="111">
        <v>567010</v>
      </c>
      <c r="H47" s="111">
        <v>1981538</v>
      </c>
      <c r="I47" s="111">
        <v>68356092</v>
      </c>
      <c r="J47" s="111">
        <v>625230</v>
      </c>
      <c r="K47" s="111">
        <v>2180788</v>
      </c>
      <c r="L47" s="111">
        <v>567010</v>
      </c>
      <c r="M47" s="111">
        <v>68356092</v>
      </c>
      <c r="N47" s="113">
        <v>625230</v>
      </c>
      <c r="O47" s="114" t="s">
        <v>0</v>
      </c>
      <c r="Q47" s="6">
        <f t="shared" si="4"/>
        <v>0</v>
      </c>
      <c r="R47" s="6">
        <f t="shared" si="0"/>
        <v>0</v>
      </c>
      <c r="S47" s="6">
        <f t="shared" si="1"/>
        <v>0</v>
      </c>
      <c r="T47" s="6">
        <f t="shared" si="2"/>
        <v>0</v>
      </c>
      <c r="U47" s="6">
        <f t="shared" si="3"/>
        <v>0</v>
      </c>
    </row>
    <row r="48" spans="2:21" s="35" customFormat="1" ht="17.25" customHeight="1">
      <c r="B48" s="36" t="s">
        <v>115</v>
      </c>
      <c r="O48" s="5" t="s">
        <v>239</v>
      </c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G38" activePane="bottomRight" state="frozen"/>
      <selection activeCell="I31" sqref="I31"/>
      <selection pane="topRight" activeCell="I31" sqref="I31"/>
      <selection pane="bottomLeft" activeCell="I31" sqref="I31"/>
      <selection pane="bottomRight" activeCell="A49" sqref="A49:XFD90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236</v>
      </c>
      <c r="C1" s="30"/>
      <c r="D1" s="12"/>
      <c r="E1" s="12"/>
      <c r="F1" s="12"/>
      <c r="G1" s="30" t="s">
        <v>226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70" t="s">
        <v>17</v>
      </c>
      <c r="C3" s="182" t="s">
        <v>90</v>
      </c>
      <c r="D3" s="155"/>
      <c r="E3" s="156"/>
      <c r="F3" s="179" t="s">
        <v>25</v>
      </c>
      <c r="G3" s="179" t="s">
        <v>24</v>
      </c>
      <c r="H3" s="179" t="s">
        <v>23</v>
      </c>
      <c r="I3" s="179" t="s">
        <v>22</v>
      </c>
      <c r="J3" s="179" t="s">
        <v>104</v>
      </c>
      <c r="K3" s="179" t="s">
        <v>112</v>
      </c>
      <c r="L3" s="179" t="s">
        <v>105</v>
      </c>
      <c r="M3" s="179" t="s">
        <v>106</v>
      </c>
      <c r="N3" s="179" t="s">
        <v>107</v>
      </c>
      <c r="O3" s="159" t="s">
        <v>92</v>
      </c>
      <c r="P3" s="152"/>
      <c r="Q3" s="152"/>
      <c r="R3" s="170" t="s">
        <v>17</v>
      </c>
    </row>
    <row r="4" spans="2:21" s="24" customFormat="1" ht="17.25" customHeight="1">
      <c r="B4" s="171"/>
      <c r="C4" s="173" t="s">
        <v>103</v>
      </c>
      <c r="D4" s="148"/>
      <c r="E4" s="174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76" t="s">
        <v>103</v>
      </c>
      <c r="P4" s="148"/>
      <c r="Q4" s="177" t="s">
        <v>4</v>
      </c>
      <c r="R4" s="171"/>
    </row>
    <row r="5" spans="2:21" s="51" customFormat="1" ht="17.25" customHeight="1" thickBot="1">
      <c r="B5" s="172"/>
      <c r="C5" s="48" t="s">
        <v>110</v>
      </c>
      <c r="D5" s="49" t="s">
        <v>111</v>
      </c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39" t="s">
        <v>108</v>
      </c>
      <c r="P5" s="49" t="s">
        <v>109</v>
      </c>
      <c r="Q5" s="178"/>
      <c r="R5" s="172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107495</v>
      </c>
      <c r="D6" s="53">
        <v>8831</v>
      </c>
      <c r="E6" s="53">
        <v>116326</v>
      </c>
      <c r="F6" s="53">
        <v>439607295</v>
      </c>
      <c r="G6" s="53">
        <v>144871339</v>
      </c>
      <c r="H6" s="53">
        <v>294735956</v>
      </c>
      <c r="I6" s="53">
        <v>17679385</v>
      </c>
      <c r="J6" s="53">
        <v>800913</v>
      </c>
      <c r="K6" s="53">
        <v>1541</v>
      </c>
      <c r="L6" s="53">
        <v>6907</v>
      </c>
      <c r="M6" s="53">
        <v>3432</v>
      </c>
      <c r="N6" s="53">
        <v>29</v>
      </c>
      <c r="O6" s="53">
        <v>16432460</v>
      </c>
      <c r="P6" s="53">
        <v>434103</v>
      </c>
      <c r="Q6" s="54">
        <v>16866563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19346</v>
      </c>
      <c r="D7" s="56">
        <v>1726</v>
      </c>
      <c r="E7" s="56">
        <v>21072</v>
      </c>
      <c r="F7" s="56">
        <v>63584254</v>
      </c>
      <c r="G7" s="56">
        <v>24625472</v>
      </c>
      <c r="H7" s="56">
        <v>38958782</v>
      </c>
      <c r="I7" s="56">
        <v>2336665</v>
      </c>
      <c r="J7" s="56">
        <v>101678</v>
      </c>
      <c r="K7" s="56">
        <v>256</v>
      </c>
      <c r="L7" s="56">
        <v>828</v>
      </c>
      <c r="M7" s="56">
        <v>417</v>
      </c>
      <c r="N7" s="56">
        <v>0</v>
      </c>
      <c r="O7" s="56">
        <v>2169673</v>
      </c>
      <c r="P7" s="56">
        <v>63813</v>
      </c>
      <c r="Q7" s="57">
        <v>2233486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25055</v>
      </c>
      <c r="D8" s="56">
        <v>2384</v>
      </c>
      <c r="E8" s="56">
        <v>27439</v>
      </c>
      <c r="F8" s="56">
        <v>87247813</v>
      </c>
      <c r="G8" s="56">
        <v>32666791</v>
      </c>
      <c r="H8" s="56">
        <v>54581022</v>
      </c>
      <c r="I8" s="56">
        <v>3273743</v>
      </c>
      <c r="J8" s="56">
        <v>152716</v>
      </c>
      <c r="K8" s="56">
        <v>540</v>
      </c>
      <c r="L8" s="56">
        <v>869</v>
      </c>
      <c r="M8" s="56">
        <v>285</v>
      </c>
      <c r="N8" s="56">
        <v>0</v>
      </c>
      <c r="O8" s="56">
        <v>3005024</v>
      </c>
      <c r="P8" s="56">
        <v>114309</v>
      </c>
      <c r="Q8" s="57">
        <v>3119333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19945</v>
      </c>
      <c r="D9" s="56">
        <v>601</v>
      </c>
      <c r="E9" s="56">
        <v>20546</v>
      </c>
      <c r="F9" s="56">
        <v>60324438</v>
      </c>
      <c r="G9" s="56">
        <v>23184526</v>
      </c>
      <c r="H9" s="56">
        <v>37139912</v>
      </c>
      <c r="I9" s="56">
        <v>2227557</v>
      </c>
      <c r="J9" s="56">
        <v>98473</v>
      </c>
      <c r="K9" s="56">
        <v>710</v>
      </c>
      <c r="L9" s="56">
        <v>525</v>
      </c>
      <c r="M9" s="56">
        <v>210</v>
      </c>
      <c r="N9" s="56">
        <v>0</v>
      </c>
      <c r="O9" s="56">
        <v>2126375</v>
      </c>
      <c r="P9" s="56">
        <v>1264</v>
      </c>
      <c r="Q9" s="57">
        <v>2127639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36969</v>
      </c>
      <c r="D10" s="56">
        <v>3393</v>
      </c>
      <c r="E10" s="56">
        <v>40362</v>
      </c>
      <c r="F10" s="56">
        <v>134341937</v>
      </c>
      <c r="G10" s="56">
        <v>48465412</v>
      </c>
      <c r="H10" s="56">
        <v>85876525</v>
      </c>
      <c r="I10" s="56">
        <v>5150944</v>
      </c>
      <c r="J10" s="56">
        <v>240934</v>
      </c>
      <c r="K10" s="56">
        <v>660</v>
      </c>
      <c r="L10" s="56">
        <v>1427</v>
      </c>
      <c r="M10" s="56">
        <v>544</v>
      </c>
      <c r="N10" s="56">
        <v>0</v>
      </c>
      <c r="O10" s="56">
        <v>4740317</v>
      </c>
      <c r="P10" s="56">
        <v>167062</v>
      </c>
      <c r="Q10" s="57">
        <v>4907379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16394</v>
      </c>
      <c r="D11" s="56">
        <v>1618</v>
      </c>
      <c r="E11" s="56">
        <v>18012</v>
      </c>
      <c r="F11" s="56">
        <v>55189188</v>
      </c>
      <c r="G11" s="56">
        <v>21162990</v>
      </c>
      <c r="H11" s="56">
        <v>34026198</v>
      </c>
      <c r="I11" s="56">
        <v>2040842</v>
      </c>
      <c r="J11" s="56">
        <v>95350</v>
      </c>
      <c r="K11" s="56">
        <v>246</v>
      </c>
      <c r="L11" s="56">
        <v>914</v>
      </c>
      <c r="M11" s="56">
        <v>252</v>
      </c>
      <c r="N11" s="56">
        <v>142</v>
      </c>
      <c r="O11" s="56">
        <v>1874794</v>
      </c>
      <c r="P11" s="56">
        <v>69144</v>
      </c>
      <c r="Q11" s="57">
        <v>1943938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8435</v>
      </c>
      <c r="D12" s="56">
        <v>639</v>
      </c>
      <c r="E12" s="56">
        <v>9074</v>
      </c>
      <c r="F12" s="56">
        <v>26035781</v>
      </c>
      <c r="G12" s="56">
        <v>10451508</v>
      </c>
      <c r="H12" s="56">
        <v>15584273</v>
      </c>
      <c r="I12" s="56">
        <v>934692</v>
      </c>
      <c r="J12" s="56">
        <v>37052</v>
      </c>
      <c r="K12" s="56">
        <v>205</v>
      </c>
      <c r="L12" s="56">
        <v>257</v>
      </c>
      <c r="M12" s="56">
        <v>26</v>
      </c>
      <c r="N12" s="56">
        <v>0</v>
      </c>
      <c r="O12" s="56">
        <v>875784</v>
      </c>
      <c r="P12" s="56">
        <v>21368</v>
      </c>
      <c r="Q12" s="57">
        <v>897152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6808</v>
      </c>
      <c r="D13" s="56">
        <v>511</v>
      </c>
      <c r="E13" s="56">
        <v>7319</v>
      </c>
      <c r="F13" s="56">
        <v>21654712</v>
      </c>
      <c r="G13" s="56">
        <v>8634012</v>
      </c>
      <c r="H13" s="56">
        <v>13020700</v>
      </c>
      <c r="I13" s="56">
        <v>780950</v>
      </c>
      <c r="J13" s="56">
        <v>32112</v>
      </c>
      <c r="K13" s="56">
        <v>64</v>
      </c>
      <c r="L13" s="56">
        <v>295</v>
      </c>
      <c r="M13" s="56">
        <v>92</v>
      </c>
      <c r="N13" s="56">
        <v>0</v>
      </c>
      <c r="O13" s="56">
        <v>735808</v>
      </c>
      <c r="P13" s="56">
        <v>12579</v>
      </c>
      <c r="Q13" s="57">
        <v>748387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36329</v>
      </c>
      <c r="D14" s="56">
        <v>3519</v>
      </c>
      <c r="E14" s="56">
        <v>39848</v>
      </c>
      <c r="F14" s="56">
        <v>165552512</v>
      </c>
      <c r="G14" s="56">
        <v>52702780</v>
      </c>
      <c r="H14" s="56">
        <v>112849732</v>
      </c>
      <c r="I14" s="56">
        <v>6769339</v>
      </c>
      <c r="J14" s="56">
        <v>334119</v>
      </c>
      <c r="K14" s="56">
        <v>402</v>
      </c>
      <c r="L14" s="56">
        <v>2308</v>
      </c>
      <c r="M14" s="56">
        <v>1211</v>
      </c>
      <c r="N14" s="56">
        <v>0</v>
      </c>
      <c r="O14" s="56">
        <v>6222024</v>
      </c>
      <c r="P14" s="56">
        <v>209275</v>
      </c>
      <c r="Q14" s="57">
        <v>6431299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23311</v>
      </c>
      <c r="D15" s="56">
        <v>2657</v>
      </c>
      <c r="E15" s="56">
        <v>25968</v>
      </c>
      <c r="F15" s="56">
        <v>96839290</v>
      </c>
      <c r="G15" s="56">
        <v>33704265</v>
      </c>
      <c r="H15" s="56">
        <v>63135025</v>
      </c>
      <c r="I15" s="56">
        <v>3786992</v>
      </c>
      <c r="J15" s="56">
        <v>190539</v>
      </c>
      <c r="K15" s="56">
        <v>273</v>
      </c>
      <c r="L15" s="56">
        <v>1014</v>
      </c>
      <c r="M15" s="56">
        <v>446</v>
      </c>
      <c r="N15" s="56">
        <v>30</v>
      </c>
      <c r="O15" s="56">
        <v>3439849</v>
      </c>
      <c r="P15" s="56">
        <v>154841</v>
      </c>
      <c r="Q15" s="57">
        <v>3594690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233</v>
      </c>
      <c r="C16" s="55">
        <v>9987</v>
      </c>
      <c r="D16" s="56">
        <v>1351</v>
      </c>
      <c r="E16" s="56">
        <v>11338</v>
      </c>
      <c r="F16" s="56">
        <v>36113182</v>
      </c>
      <c r="G16" s="56">
        <v>13824112</v>
      </c>
      <c r="H16" s="56">
        <v>22289070</v>
      </c>
      <c r="I16" s="56">
        <v>1336879</v>
      </c>
      <c r="J16" s="56">
        <v>77814</v>
      </c>
      <c r="K16" s="56">
        <v>198</v>
      </c>
      <c r="L16" s="56">
        <v>475</v>
      </c>
      <c r="M16" s="56">
        <v>147</v>
      </c>
      <c r="N16" s="56">
        <v>0</v>
      </c>
      <c r="O16" s="56">
        <v>1185874</v>
      </c>
      <c r="P16" s="56">
        <v>72371</v>
      </c>
      <c r="Q16" s="57">
        <v>1258245</v>
      </c>
      <c r="R16" s="22" t="s">
        <v>233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8030</v>
      </c>
      <c r="D17" s="56">
        <v>621</v>
      </c>
      <c r="E17" s="56">
        <v>8651</v>
      </c>
      <c r="F17" s="56">
        <v>25958588</v>
      </c>
      <c r="G17" s="56">
        <v>10399617</v>
      </c>
      <c r="H17" s="56">
        <v>15558971</v>
      </c>
      <c r="I17" s="56">
        <v>933190</v>
      </c>
      <c r="J17" s="56">
        <v>37848</v>
      </c>
      <c r="K17" s="56">
        <v>386</v>
      </c>
      <c r="L17" s="56">
        <v>644</v>
      </c>
      <c r="M17" s="56">
        <v>224</v>
      </c>
      <c r="N17" s="56">
        <v>667</v>
      </c>
      <c r="O17" s="56">
        <v>872625</v>
      </c>
      <c r="P17" s="56">
        <v>20796</v>
      </c>
      <c r="Q17" s="57">
        <v>893421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1023</v>
      </c>
      <c r="D18" s="56">
        <v>51</v>
      </c>
      <c r="E18" s="56">
        <v>1074</v>
      </c>
      <c r="F18" s="56">
        <v>3004295</v>
      </c>
      <c r="G18" s="56">
        <v>1289521</v>
      </c>
      <c r="H18" s="56">
        <v>1714774</v>
      </c>
      <c r="I18" s="56">
        <v>102885</v>
      </c>
      <c r="J18" s="56">
        <v>3509</v>
      </c>
      <c r="K18" s="56">
        <v>31</v>
      </c>
      <c r="L18" s="56">
        <v>0</v>
      </c>
      <c r="M18" s="56">
        <v>0</v>
      </c>
      <c r="N18" s="56">
        <v>0</v>
      </c>
      <c r="O18" s="56">
        <v>99202</v>
      </c>
      <c r="P18" s="56">
        <v>143</v>
      </c>
      <c r="Q18" s="57">
        <v>99345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5037</v>
      </c>
      <c r="D19" s="56">
        <v>488</v>
      </c>
      <c r="E19" s="56">
        <v>5525</v>
      </c>
      <c r="F19" s="56">
        <v>19183043</v>
      </c>
      <c r="G19" s="56">
        <v>6858372</v>
      </c>
      <c r="H19" s="56">
        <v>12324671</v>
      </c>
      <c r="I19" s="56">
        <v>739255</v>
      </c>
      <c r="J19" s="56">
        <v>36056</v>
      </c>
      <c r="K19" s="56">
        <v>115</v>
      </c>
      <c r="L19" s="56">
        <v>338</v>
      </c>
      <c r="M19" s="56">
        <v>43</v>
      </c>
      <c r="N19" s="56">
        <v>0</v>
      </c>
      <c r="O19" s="56">
        <v>679777</v>
      </c>
      <c r="P19" s="56">
        <v>22926</v>
      </c>
      <c r="Q19" s="57">
        <v>702703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6535</v>
      </c>
      <c r="D20" s="56">
        <v>728</v>
      </c>
      <c r="E20" s="56">
        <v>7263</v>
      </c>
      <c r="F20" s="56">
        <v>24208837</v>
      </c>
      <c r="G20" s="56">
        <v>8863286</v>
      </c>
      <c r="H20" s="56">
        <v>15345551</v>
      </c>
      <c r="I20" s="56">
        <v>920433</v>
      </c>
      <c r="J20" s="56">
        <v>47984</v>
      </c>
      <c r="K20" s="56">
        <v>71</v>
      </c>
      <c r="L20" s="56">
        <v>233</v>
      </c>
      <c r="M20" s="56">
        <v>318</v>
      </c>
      <c r="N20" s="56">
        <v>0</v>
      </c>
      <c r="O20" s="56">
        <v>831697</v>
      </c>
      <c r="P20" s="56">
        <v>40130</v>
      </c>
      <c r="Q20" s="57">
        <v>871827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7942</v>
      </c>
      <c r="D21" s="56">
        <v>900</v>
      </c>
      <c r="E21" s="56">
        <v>8842</v>
      </c>
      <c r="F21" s="56">
        <v>30617784</v>
      </c>
      <c r="G21" s="56">
        <v>11094808</v>
      </c>
      <c r="H21" s="56">
        <v>19522976</v>
      </c>
      <c r="I21" s="56">
        <v>1171017</v>
      </c>
      <c r="J21" s="56">
        <v>62036</v>
      </c>
      <c r="K21" s="56">
        <v>100</v>
      </c>
      <c r="L21" s="56">
        <v>268</v>
      </c>
      <c r="M21" s="56">
        <v>181</v>
      </c>
      <c r="N21" s="56">
        <v>0</v>
      </c>
      <c r="O21" s="56">
        <v>1059524</v>
      </c>
      <c r="P21" s="56">
        <v>48908</v>
      </c>
      <c r="Q21" s="57">
        <v>1108432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2210</v>
      </c>
      <c r="D22" s="56">
        <v>182</v>
      </c>
      <c r="E22" s="56">
        <v>2392</v>
      </c>
      <c r="F22" s="56">
        <v>6895202</v>
      </c>
      <c r="G22" s="56">
        <v>2724243</v>
      </c>
      <c r="H22" s="56">
        <v>4170959</v>
      </c>
      <c r="I22" s="56">
        <v>250162</v>
      </c>
      <c r="J22" s="56">
        <v>10571</v>
      </c>
      <c r="K22" s="56">
        <v>27</v>
      </c>
      <c r="L22" s="56">
        <v>35</v>
      </c>
      <c r="M22" s="56">
        <v>55</v>
      </c>
      <c r="N22" s="56">
        <v>0</v>
      </c>
      <c r="O22" s="56">
        <v>232255</v>
      </c>
      <c r="P22" s="56">
        <v>7219</v>
      </c>
      <c r="Q22" s="57">
        <v>239474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2282</v>
      </c>
      <c r="D23" s="56">
        <v>254</v>
      </c>
      <c r="E23" s="56">
        <v>2536</v>
      </c>
      <c r="F23" s="56">
        <v>7910157</v>
      </c>
      <c r="G23" s="56">
        <v>3055302</v>
      </c>
      <c r="H23" s="56">
        <v>4854855</v>
      </c>
      <c r="I23" s="56">
        <v>291189</v>
      </c>
      <c r="J23" s="56">
        <v>15892</v>
      </c>
      <c r="K23" s="56">
        <v>9</v>
      </c>
      <c r="L23" s="56">
        <v>66</v>
      </c>
      <c r="M23" s="56">
        <v>21</v>
      </c>
      <c r="N23" s="56">
        <v>0</v>
      </c>
      <c r="O23" s="56">
        <v>262027</v>
      </c>
      <c r="P23" s="56">
        <v>13174</v>
      </c>
      <c r="Q23" s="57">
        <v>275201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1943</v>
      </c>
      <c r="D24" s="56">
        <v>185</v>
      </c>
      <c r="E24" s="56">
        <v>2128</v>
      </c>
      <c r="F24" s="56">
        <v>6472089</v>
      </c>
      <c r="G24" s="56">
        <v>2487036</v>
      </c>
      <c r="H24" s="56">
        <v>3985053</v>
      </c>
      <c r="I24" s="56">
        <v>239016</v>
      </c>
      <c r="J24" s="56">
        <v>11110</v>
      </c>
      <c r="K24" s="56">
        <v>35</v>
      </c>
      <c r="L24" s="56">
        <v>47</v>
      </c>
      <c r="M24" s="56">
        <v>17</v>
      </c>
      <c r="N24" s="56">
        <v>0</v>
      </c>
      <c r="O24" s="56">
        <v>219988</v>
      </c>
      <c r="P24" s="56">
        <v>7819</v>
      </c>
      <c r="Q24" s="57">
        <v>227807</v>
      </c>
      <c r="R24" s="22" t="s">
        <v>51</v>
      </c>
      <c r="S24" s="31"/>
      <c r="T24" s="6">
        <f t="shared" si="0"/>
        <v>0</v>
      </c>
      <c r="U24" s="6">
        <f>I24-SUM(J24:N24)-Q24</f>
        <v>0</v>
      </c>
    </row>
    <row r="25" spans="2:21" s="6" customFormat="1" ht="17.25" customHeight="1">
      <c r="B25" s="22" t="s">
        <v>52</v>
      </c>
      <c r="C25" s="55">
        <v>8880</v>
      </c>
      <c r="D25" s="56">
        <v>902</v>
      </c>
      <c r="E25" s="56">
        <v>9782</v>
      </c>
      <c r="F25" s="56">
        <v>31389895</v>
      </c>
      <c r="G25" s="56">
        <v>11876914</v>
      </c>
      <c r="H25" s="56">
        <v>19512981</v>
      </c>
      <c r="I25" s="56">
        <v>1170370</v>
      </c>
      <c r="J25" s="56">
        <v>57660</v>
      </c>
      <c r="K25" s="56">
        <v>101</v>
      </c>
      <c r="L25" s="56">
        <v>398</v>
      </c>
      <c r="M25" s="56">
        <v>225</v>
      </c>
      <c r="N25" s="56">
        <v>0</v>
      </c>
      <c r="O25" s="56">
        <v>1069194</v>
      </c>
      <c r="P25" s="56">
        <v>42792</v>
      </c>
      <c r="Q25" s="57">
        <v>1111986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369</v>
      </c>
      <c r="D26" s="56">
        <v>22</v>
      </c>
      <c r="E26" s="56">
        <v>391</v>
      </c>
      <c r="F26" s="56">
        <v>1057140</v>
      </c>
      <c r="G26" s="56">
        <v>450154</v>
      </c>
      <c r="H26" s="56">
        <v>606986</v>
      </c>
      <c r="I26" s="56">
        <v>36402</v>
      </c>
      <c r="J26" s="56">
        <v>1332</v>
      </c>
      <c r="K26" s="56">
        <v>0</v>
      </c>
      <c r="L26" s="56">
        <v>5</v>
      </c>
      <c r="M26" s="56">
        <v>0</v>
      </c>
      <c r="N26" s="56">
        <v>0</v>
      </c>
      <c r="O26" s="56">
        <v>34854</v>
      </c>
      <c r="P26" s="56">
        <v>211</v>
      </c>
      <c r="Q26" s="57">
        <v>35065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352</v>
      </c>
      <c r="D27" s="56">
        <v>26</v>
      </c>
      <c r="E27" s="56">
        <v>378</v>
      </c>
      <c r="F27" s="56">
        <v>922478</v>
      </c>
      <c r="G27" s="56">
        <v>448011</v>
      </c>
      <c r="H27" s="56">
        <v>474467</v>
      </c>
      <c r="I27" s="56">
        <v>28449</v>
      </c>
      <c r="J27" s="56">
        <v>1101</v>
      </c>
      <c r="K27" s="56">
        <v>0</v>
      </c>
      <c r="L27" s="56">
        <v>13</v>
      </c>
      <c r="M27" s="56">
        <v>6</v>
      </c>
      <c r="N27" s="56">
        <v>0</v>
      </c>
      <c r="O27" s="56">
        <v>26978</v>
      </c>
      <c r="P27" s="56">
        <v>351</v>
      </c>
      <c r="Q27" s="57">
        <v>27329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1728</v>
      </c>
      <c r="D28" s="56">
        <v>175</v>
      </c>
      <c r="E28" s="56">
        <v>1903</v>
      </c>
      <c r="F28" s="56">
        <v>5934737</v>
      </c>
      <c r="G28" s="56">
        <v>2343438</v>
      </c>
      <c r="H28" s="56">
        <v>3591299</v>
      </c>
      <c r="I28" s="56">
        <v>215401</v>
      </c>
      <c r="J28" s="56">
        <v>8850</v>
      </c>
      <c r="K28" s="56">
        <v>14</v>
      </c>
      <c r="L28" s="56">
        <v>111</v>
      </c>
      <c r="M28" s="56">
        <v>20</v>
      </c>
      <c r="N28" s="56">
        <v>0</v>
      </c>
      <c r="O28" s="56">
        <v>199338</v>
      </c>
      <c r="P28" s="56">
        <v>7068</v>
      </c>
      <c r="Q28" s="57">
        <v>206406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1447</v>
      </c>
      <c r="D29" s="56">
        <v>95</v>
      </c>
      <c r="E29" s="56">
        <v>1542</v>
      </c>
      <c r="F29" s="56">
        <v>5009026</v>
      </c>
      <c r="G29" s="56">
        <v>1908661</v>
      </c>
      <c r="H29" s="56">
        <v>3100365</v>
      </c>
      <c r="I29" s="56">
        <v>185960</v>
      </c>
      <c r="J29" s="56">
        <v>6754</v>
      </c>
      <c r="K29" s="56">
        <v>31</v>
      </c>
      <c r="L29" s="56">
        <v>65</v>
      </c>
      <c r="M29" s="56">
        <v>3</v>
      </c>
      <c r="N29" s="56">
        <v>0</v>
      </c>
      <c r="O29" s="56">
        <v>176053</v>
      </c>
      <c r="P29" s="56">
        <v>3054</v>
      </c>
      <c r="Q29" s="57">
        <v>179107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6295</v>
      </c>
      <c r="D30" s="56">
        <v>657</v>
      </c>
      <c r="E30" s="56">
        <v>6952</v>
      </c>
      <c r="F30" s="56">
        <v>22468993</v>
      </c>
      <c r="G30" s="56">
        <v>8516333</v>
      </c>
      <c r="H30" s="56">
        <v>13952660</v>
      </c>
      <c r="I30" s="56">
        <v>836865</v>
      </c>
      <c r="J30" s="56">
        <v>42096</v>
      </c>
      <c r="K30" s="56">
        <v>173</v>
      </c>
      <c r="L30" s="56">
        <v>170</v>
      </c>
      <c r="M30" s="56">
        <v>27</v>
      </c>
      <c r="N30" s="56">
        <v>0</v>
      </c>
      <c r="O30" s="56">
        <v>765342</v>
      </c>
      <c r="P30" s="56">
        <v>29057</v>
      </c>
      <c r="Q30" s="57">
        <v>794399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7141</v>
      </c>
      <c r="D31" s="56">
        <v>874</v>
      </c>
      <c r="E31" s="56">
        <v>8015</v>
      </c>
      <c r="F31" s="56">
        <v>29552208</v>
      </c>
      <c r="G31" s="56">
        <v>10030163</v>
      </c>
      <c r="H31" s="56">
        <v>19522045</v>
      </c>
      <c r="I31" s="56">
        <v>1170999</v>
      </c>
      <c r="J31" s="56">
        <v>66371</v>
      </c>
      <c r="K31" s="56">
        <v>46</v>
      </c>
      <c r="L31" s="56">
        <v>329</v>
      </c>
      <c r="M31" s="56">
        <v>153</v>
      </c>
      <c r="N31" s="56">
        <v>0</v>
      </c>
      <c r="O31" s="56">
        <v>1049084</v>
      </c>
      <c r="P31" s="56">
        <v>55016</v>
      </c>
      <c r="Q31" s="57">
        <v>1104100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10020</v>
      </c>
      <c r="D32" s="56">
        <v>1237</v>
      </c>
      <c r="E32" s="56">
        <v>11257</v>
      </c>
      <c r="F32" s="56">
        <v>44269153</v>
      </c>
      <c r="G32" s="56">
        <v>14837672</v>
      </c>
      <c r="H32" s="56">
        <v>29431481</v>
      </c>
      <c r="I32" s="56">
        <v>1765425</v>
      </c>
      <c r="J32" s="56">
        <v>99072</v>
      </c>
      <c r="K32" s="56">
        <v>245</v>
      </c>
      <c r="L32" s="56">
        <v>694</v>
      </c>
      <c r="M32" s="56">
        <v>201</v>
      </c>
      <c r="N32" s="56">
        <v>0</v>
      </c>
      <c r="O32" s="56">
        <v>1593821</v>
      </c>
      <c r="P32" s="56">
        <v>71392</v>
      </c>
      <c r="Q32" s="57">
        <v>1665213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4772</v>
      </c>
      <c r="D33" s="56">
        <v>384</v>
      </c>
      <c r="E33" s="56">
        <v>5156</v>
      </c>
      <c r="F33" s="56">
        <v>19075479</v>
      </c>
      <c r="G33" s="56">
        <v>6513658</v>
      </c>
      <c r="H33" s="56">
        <v>12561821</v>
      </c>
      <c r="I33" s="56">
        <v>753500</v>
      </c>
      <c r="J33" s="56">
        <v>33782</v>
      </c>
      <c r="K33" s="56">
        <v>69</v>
      </c>
      <c r="L33" s="56">
        <v>208</v>
      </c>
      <c r="M33" s="56">
        <v>63</v>
      </c>
      <c r="N33" s="56">
        <v>0</v>
      </c>
      <c r="O33" s="56">
        <v>703126</v>
      </c>
      <c r="P33" s="56">
        <v>16252</v>
      </c>
      <c r="Q33" s="57">
        <v>719378</v>
      </c>
      <c r="R33" s="22" t="s">
        <v>60</v>
      </c>
      <c r="S33" s="31"/>
      <c r="T33" s="6">
        <f t="shared" si="0"/>
        <v>0</v>
      </c>
      <c r="U33" s="6">
        <f>I33-SUM(J33:N33)-Q33</f>
        <v>0</v>
      </c>
    </row>
    <row r="34" spans="2:21" s="6" customFormat="1" ht="17.25" customHeight="1">
      <c r="B34" s="22" t="s">
        <v>61</v>
      </c>
      <c r="C34" s="55">
        <v>1806</v>
      </c>
      <c r="D34" s="56">
        <v>122</v>
      </c>
      <c r="E34" s="56">
        <v>1928</v>
      </c>
      <c r="F34" s="56">
        <v>5367914</v>
      </c>
      <c r="G34" s="56">
        <v>2214103</v>
      </c>
      <c r="H34" s="56">
        <v>3153811</v>
      </c>
      <c r="I34" s="56">
        <v>189153</v>
      </c>
      <c r="J34" s="56">
        <v>6457</v>
      </c>
      <c r="K34" s="56">
        <v>3</v>
      </c>
      <c r="L34" s="56">
        <v>47</v>
      </c>
      <c r="M34" s="56">
        <v>12</v>
      </c>
      <c r="N34" s="56">
        <v>71</v>
      </c>
      <c r="O34" s="56">
        <v>180473</v>
      </c>
      <c r="P34" s="56">
        <v>2090</v>
      </c>
      <c r="Q34" s="57">
        <v>182563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5094</v>
      </c>
      <c r="D35" s="56">
        <v>461</v>
      </c>
      <c r="E35" s="56">
        <v>5555</v>
      </c>
      <c r="F35" s="56">
        <v>16506950</v>
      </c>
      <c r="G35" s="56">
        <v>6547764</v>
      </c>
      <c r="H35" s="56">
        <v>9959186</v>
      </c>
      <c r="I35" s="56">
        <v>597325</v>
      </c>
      <c r="J35" s="56">
        <v>26682</v>
      </c>
      <c r="K35" s="56">
        <v>50</v>
      </c>
      <c r="L35" s="56">
        <v>46</v>
      </c>
      <c r="M35" s="56">
        <v>106</v>
      </c>
      <c r="N35" s="56">
        <v>0</v>
      </c>
      <c r="O35" s="56">
        <v>552213</v>
      </c>
      <c r="P35" s="56">
        <v>18228</v>
      </c>
      <c r="Q35" s="57">
        <v>570441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1433</v>
      </c>
      <c r="D36" s="56">
        <v>86</v>
      </c>
      <c r="E36" s="56">
        <v>1519</v>
      </c>
      <c r="F36" s="56">
        <v>4559561</v>
      </c>
      <c r="G36" s="56">
        <v>1808176</v>
      </c>
      <c r="H36" s="56">
        <v>2751385</v>
      </c>
      <c r="I36" s="56">
        <v>165022</v>
      </c>
      <c r="J36" s="56">
        <v>5588</v>
      </c>
      <c r="K36" s="56">
        <v>0</v>
      </c>
      <c r="L36" s="56">
        <v>51</v>
      </c>
      <c r="M36" s="56">
        <v>14</v>
      </c>
      <c r="N36" s="56">
        <v>0</v>
      </c>
      <c r="O36" s="56">
        <v>158064</v>
      </c>
      <c r="P36" s="56">
        <v>1305</v>
      </c>
      <c r="Q36" s="57">
        <v>159369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177</v>
      </c>
      <c r="D37" s="56">
        <v>12</v>
      </c>
      <c r="E37" s="56">
        <v>189</v>
      </c>
      <c r="F37" s="56">
        <v>525769</v>
      </c>
      <c r="G37" s="56">
        <v>227054</v>
      </c>
      <c r="H37" s="56">
        <v>298715</v>
      </c>
      <c r="I37" s="56">
        <v>17916</v>
      </c>
      <c r="J37" s="56">
        <v>885</v>
      </c>
      <c r="K37" s="56">
        <v>0</v>
      </c>
      <c r="L37" s="56">
        <v>0</v>
      </c>
      <c r="M37" s="56">
        <v>0</v>
      </c>
      <c r="N37" s="56">
        <v>0</v>
      </c>
      <c r="O37" s="56">
        <v>16490</v>
      </c>
      <c r="P37" s="56">
        <v>541</v>
      </c>
      <c r="Q37" s="57">
        <v>17031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334</v>
      </c>
      <c r="D38" s="56">
        <v>17</v>
      </c>
      <c r="E38" s="56">
        <v>351</v>
      </c>
      <c r="F38" s="56">
        <v>912494</v>
      </c>
      <c r="G38" s="56">
        <v>394652</v>
      </c>
      <c r="H38" s="56">
        <v>517842</v>
      </c>
      <c r="I38" s="56">
        <v>31057</v>
      </c>
      <c r="J38" s="56">
        <v>844</v>
      </c>
      <c r="K38" s="56">
        <v>0</v>
      </c>
      <c r="L38" s="56">
        <v>0</v>
      </c>
      <c r="M38" s="56">
        <v>0</v>
      </c>
      <c r="N38" s="56">
        <v>0</v>
      </c>
      <c r="O38" s="56">
        <v>30162</v>
      </c>
      <c r="P38" s="56">
        <v>51</v>
      </c>
      <c r="Q38" s="57">
        <v>30213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126</v>
      </c>
      <c r="D39" s="56">
        <v>5</v>
      </c>
      <c r="E39" s="56">
        <v>131</v>
      </c>
      <c r="F39" s="56">
        <v>376515</v>
      </c>
      <c r="G39" s="56">
        <v>145544</v>
      </c>
      <c r="H39" s="56">
        <v>230971</v>
      </c>
      <c r="I39" s="56">
        <v>13854</v>
      </c>
      <c r="J39" s="56">
        <v>352</v>
      </c>
      <c r="K39" s="56">
        <v>0</v>
      </c>
      <c r="L39" s="56">
        <v>0</v>
      </c>
      <c r="M39" s="56">
        <v>0</v>
      </c>
      <c r="N39" s="56">
        <v>0</v>
      </c>
      <c r="O39" s="56">
        <v>13485</v>
      </c>
      <c r="P39" s="56">
        <v>17</v>
      </c>
      <c r="Q39" s="57">
        <v>13502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863</v>
      </c>
      <c r="D40" s="56">
        <v>30</v>
      </c>
      <c r="E40" s="56">
        <v>893</v>
      </c>
      <c r="F40" s="56">
        <v>2845106</v>
      </c>
      <c r="G40" s="56">
        <v>1056261</v>
      </c>
      <c r="H40" s="56">
        <v>1788845</v>
      </c>
      <c r="I40" s="56">
        <v>107295</v>
      </c>
      <c r="J40" s="56">
        <v>3009</v>
      </c>
      <c r="K40" s="56">
        <v>38</v>
      </c>
      <c r="L40" s="56">
        <v>0</v>
      </c>
      <c r="M40" s="56">
        <v>0</v>
      </c>
      <c r="N40" s="56">
        <v>0</v>
      </c>
      <c r="O40" s="56">
        <v>103636</v>
      </c>
      <c r="P40" s="56">
        <v>612</v>
      </c>
      <c r="Q40" s="57">
        <v>104248</v>
      </c>
      <c r="R40" s="22" t="s">
        <v>67</v>
      </c>
      <c r="S40" s="31"/>
      <c r="T40" s="6">
        <f t="shared" si="0"/>
        <v>0</v>
      </c>
      <c r="U40" s="6">
        <f>I40-SUM(J40:N40)-Q40</f>
        <v>0</v>
      </c>
    </row>
    <row r="41" spans="2:21" s="6" customFormat="1" ht="17.25" customHeight="1">
      <c r="B41" s="22" t="s">
        <v>68</v>
      </c>
      <c r="C41" s="55">
        <v>254</v>
      </c>
      <c r="D41" s="56">
        <v>16</v>
      </c>
      <c r="E41" s="56">
        <v>270</v>
      </c>
      <c r="F41" s="56">
        <v>724953</v>
      </c>
      <c r="G41" s="56">
        <v>313506</v>
      </c>
      <c r="H41" s="56">
        <v>411447</v>
      </c>
      <c r="I41" s="56">
        <v>24677</v>
      </c>
      <c r="J41" s="56">
        <v>741</v>
      </c>
      <c r="K41" s="56">
        <v>0</v>
      </c>
      <c r="L41" s="56">
        <v>1</v>
      </c>
      <c r="M41" s="56">
        <v>9</v>
      </c>
      <c r="N41" s="56">
        <v>0</v>
      </c>
      <c r="O41" s="56">
        <v>23747</v>
      </c>
      <c r="P41" s="56">
        <v>179</v>
      </c>
      <c r="Q41" s="57">
        <v>23926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171</v>
      </c>
      <c r="D42" s="56">
        <v>4</v>
      </c>
      <c r="E42" s="56">
        <v>175</v>
      </c>
      <c r="F42" s="56">
        <v>515421</v>
      </c>
      <c r="G42" s="56">
        <v>193439</v>
      </c>
      <c r="H42" s="56">
        <v>321982</v>
      </c>
      <c r="I42" s="56">
        <v>19313</v>
      </c>
      <c r="J42" s="56">
        <v>534</v>
      </c>
      <c r="K42" s="56">
        <v>0</v>
      </c>
      <c r="L42" s="56">
        <v>4</v>
      </c>
      <c r="M42" s="56">
        <v>0</v>
      </c>
      <c r="N42" s="56">
        <v>0</v>
      </c>
      <c r="O42" s="56">
        <v>18766</v>
      </c>
      <c r="P42" s="56">
        <v>9</v>
      </c>
      <c r="Q42" s="57">
        <v>18775</v>
      </c>
      <c r="R42" s="22" t="s">
        <v>69</v>
      </c>
      <c r="S42" s="31"/>
      <c r="T42" s="6">
        <f t="shared" si="0"/>
        <v>0</v>
      </c>
      <c r="U42" s="6">
        <f>I42-SUM(J42:N42)-Q42</f>
        <v>0</v>
      </c>
    </row>
    <row r="43" spans="2:21" s="6" customFormat="1" ht="17.25" customHeight="1">
      <c r="B43" s="22" t="s">
        <v>70</v>
      </c>
      <c r="C43" s="55">
        <v>331</v>
      </c>
      <c r="D43" s="56">
        <v>17</v>
      </c>
      <c r="E43" s="56">
        <v>348</v>
      </c>
      <c r="F43" s="56">
        <v>892660</v>
      </c>
      <c r="G43" s="56">
        <v>407438</v>
      </c>
      <c r="H43" s="56">
        <v>485222</v>
      </c>
      <c r="I43" s="56">
        <v>29099</v>
      </c>
      <c r="J43" s="56">
        <v>1033</v>
      </c>
      <c r="K43" s="56">
        <v>0</v>
      </c>
      <c r="L43" s="56">
        <v>0</v>
      </c>
      <c r="M43" s="56">
        <v>0</v>
      </c>
      <c r="N43" s="56">
        <v>0</v>
      </c>
      <c r="O43" s="56">
        <v>27691</v>
      </c>
      <c r="P43" s="56">
        <v>375</v>
      </c>
      <c r="Q43" s="57">
        <v>28066</v>
      </c>
      <c r="R43" s="22" t="s">
        <v>70</v>
      </c>
      <c r="S43" s="31"/>
      <c r="T43" s="6">
        <f t="shared" si="0"/>
        <v>0</v>
      </c>
      <c r="U43" s="6">
        <f>I43-SUM(J43:N43)-Q43</f>
        <v>0</v>
      </c>
    </row>
    <row r="44" spans="2:21" s="6" customFormat="1" ht="17.25" customHeight="1" thickBot="1">
      <c r="B44" s="23" t="s">
        <v>71</v>
      </c>
      <c r="C44" s="58">
        <v>368</v>
      </c>
      <c r="D44" s="59">
        <v>25</v>
      </c>
      <c r="E44" s="59">
        <v>393</v>
      </c>
      <c r="F44" s="59">
        <v>985867</v>
      </c>
      <c r="G44" s="59">
        <v>442436</v>
      </c>
      <c r="H44" s="59">
        <v>543431</v>
      </c>
      <c r="I44" s="59">
        <v>32589</v>
      </c>
      <c r="J44" s="59">
        <v>1091</v>
      </c>
      <c r="K44" s="59">
        <v>14</v>
      </c>
      <c r="L44" s="59">
        <v>8</v>
      </c>
      <c r="M44" s="59">
        <v>13</v>
      </c>
      <c r="N44" s="59">
        <v>0</v>
      </c>
      <c r="O44" s="59">
        <v>31362</v>
      </c>
      <c r="P44" s="59">
        <v>101</v>
      </c>
      <c r="Q44" s="60">
        <v>31463</v>
      </c>
      <c r="R44" s="23" t="s">
        <v>71</v>
      </c>
      <c r="S44" s="31"/>
      <c r="T44" s="6">
        <f t="shared" si="0"/>
        <v>0</v>
      </c>
      <c r="U44" s="6">
        <f>I44-SUM(J44:N44)-Q44</f>
        <v>0</v>
      </c>
    </row>
    <row r="45" spans="2:21" s="6" customFormat="1" ht="17.25" customHeight="1" thickBot="1">
      <c r="B45" s="109" t="s">
        <v>101</v>
      </c>
      <c r="C45" s="110">
        <v>318104</v>
      </c>
      <c r="D45" s="111">
        <v>27851</v>
      </c>
      <c r="E45" s="111">
        <v>345955</v>
      </c>
      <c r="F45" s="111">
        <v>1212448990</v>
      </c>
      <c r="G45" s="111">
        <v>424692824</v>
      </c>
      <c r="H45" s="111">
        <v>787756166</v>
      </c>
      <c r="I45" s="111">
        <v>47251178</v>
      </c>
      <c r="J45" s="111">
        <v>2199548</v>
      </c>
      <c r="K45" s="111">
        <v>5481</v>
      </c>
      <c r="L45" s="111">
        <v>16463</v>
      </c>
      <c r="M45" s="111">
        <v>7286</v>
      </c>
      <c r="N45" s="111">
        <v>868</v>
      </c>
      <c r="O45" s="111">
        <v>43680607</v>
      </c>
      <c r="P45" s="111">
        <v>1340925</v>
      </c>
      <c r="Q45" s="113">
        <v>45021532</v>
      </c>
      <c r="R45" s="109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4" t="s">
        <v>102</v>
      </c>
      <c r="C46" s="110">
        <v>78933</v>
      </c>
      <c r="D46" s="111">
        <v>7955</v>
      </c>
      <c r="E46" s="111">
        <v>86888</v>
      </c>
      <c r="F46" s="111">
        <v>292183726</v>
      </c>
      <c r="G46" s="111">
        <v>107047945</v>
      </c>
      <c r="H46" s="111">
        <v>185135781</v>
      </c>
      <c r="I46" s="111">
        <v>11104628</v>
      </c>
      <c r="J46" s="111">
        <v>551392</v>
      </c>
      <c r="K46" s="111">
        <v>1172</v>
      </c>
      <c r="L46" s="111">
        <v>3137</v>
      </c>
      <c r="M46" s="111">
        <v>1487</v>
      </c>
      <c r="N46" s="111">
        <v>71</v>
      </c>
      <c r="O46" s="111">
        <v>10158349</v>
      </c>
      <c r="P46" s="111">
        <v>389020</v>
      </c>
      <c r="Q46" s="113">
        <v>10547369</v>
      </c>
      <c r="R46" s="114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4" t="s">
        <v>0</v>
      </c>
      <c r="C47" s="110">
        <v>397037</v>
      </c>
      <c r="D47" s="111">
        <v>35806</v>
      </c>
      <c r="E47" s="111">
        <v>432843</v>
      </c>
      <c r="F47" s="111">
        <v>1504632716</v>
      </c>
      <c r="G47" s="111">
        <v>531740769</v>
      </c>
      <c r="H47" s="111">
        <v>972891947</v>
      </c>
      <c r="I47" s="111">
        <v>58355806</v>
      </c>
      <c r="J47" s="111">
        <v>2750940</v>
      </c>
      <c r="K47" s="111">
        <v>6653</v>
      </c>
      <c r="L47" s="111">
        <v>19600</v>
      </c>
      <c r="M47" s="111">
        <v>8773</v>
      </c>
      <c r="N47" s="111">
        <v>939</v>
      </c>
      <c r="O47" s="111">
        <v>53838956</v>
      </c>
      <c r="P47" s="111">
        <v>1729945</v>
      </c>
      <c r="Q47" s="113">
        <v>55568901</v>
      </c>
      <c r="R47" s="114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239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I31" sqref="I31"/>
      <selection pane="topRight" activeCell="I31" sqref="I31"/>
      <selection pane="bottomLeft" activeCell="I31" sqref="I31"/>
      <selection pane="bottomRight" activeCell="G1" sqref="G1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236</v>
      </c>
      <c r="C1" s="30"/>
      <c r="D1" s="12"/>
      <c r="E1" s="12"/>
      <c r="F1" s="12"/>
      <c r="G1" s="30" t="s">
        <v>227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70" t="s">
        <v>17</v>
      </c>
      <c r="C3" s="182" t="s">
        <v>90</v>
      </c>
      <c r="D3" s="155"/>
      <c r="E3" s="156"/>
      <c r="F3" s="179" t="s">
        <v>25</v>
      </c>
      <c r="G3" s="179" t="s">
        <v>24</v>
      </c>
      <c r="H3" s="179" t="s">
        <v>23</v>
      </c>
      <c r="I3" s="179" t="s">
        <v>22</v>
      </c>
      <c r="J3" s="179" t="s">
        <v>104</v>
      </c>
      <c r="K3" s="179" t="s">
        <v>112</v>
      </c>
      <c r="L3" s="179" t="s">
        <v>105</v>
      </c>
      <c r="M3" s="179" t="s">
        <v>106</v>
      </c>
      <c r="N3" s="179" t="s">
        <v>107</v>
      </c>
      <c r="O3" s="159" t="s">
        <v>92</v>
      </c>
      <c r="P3" s="152"/>
      <c r="Q3" s="152"/>
      <c r="R3" s="170" t="s">
        <v>17</v>
      </c>
    </row>
    <row r="4" spans="2:21" s="24" customFormat="1" ht="17.25" customHeight="1">
      <c r="B4" s="171"/>
      <c r="C4" s="173" t="s">
        <v>103</v>
      </c>
      <c r="D4" s="148"/>
      <c r="E4" s="174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76" t="s">
        <v>103</v>
      </c>
      <c r="P4" s="148"/>
      <c r="Q4" s="177" t="s">
        <v>4</v>
      </c>
      <c r="R4" s="171"/>
    </row>
    <row r="5" spans="2:21" s="51" customFormat="1" ht="17.25" customHeight="1" thickBot="1">
      <c r="B5" s="172"/>
      <c r="C5" s="48" t="s">
        <v>110</v>
      </c>
      <c r="D5" s="49" t="s">
        <v>111</v>
      </c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39" t="s">
        <v>108</v>
      </c>
      <c r="P5" s="49" t="s">
        <v>109</v>
      </c>
      <c r="Q5" s="178"/>
      <c r="R5" s="172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4730</v>
      </c>
      <c r="D6" s="53">
        <v>536</v>
      </c>
      <c r="E6" s="53">
        <v>5266</v>
      </c>
      <c r="F6" s="53">
        <v>23775558</v>
      </c>
      <c r="G6" s="53">
        <v>6498616</v>
      </c>
      <c r="H6" s="53">
        <v>17276942</v>
      </c>
      <c r="I6" s="53">
        <v>1036401</v>
      </c>
      <c r="J6" s="53">
        <v>55388</v>
      </c>
      <c r="K6" s="53">
        <v>390</v>
      </c>
      <c r="L6" s="53">
        <v>1027</v>
      </c>
      <c r="M6" s="53">
        <v>530</v>
      </c>
      <c r="N6" s="53">
        <v>0</v>
      </c>
      <c r="O6" s="53">
        <v>966796</v>
      </c>
      <c r="P6" s="53">
        <v>12270</v>
      </c>
      <c r="Q6" s="54">
        <v>979066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946</v>
      </c>
      <c r="D7" s="56">
        <v>132</v>
      </c>
      <c r="E7" s="56">
        <v>1078</v>
      </c>
      <c r="F7" s="56">
        <v>3395622</v>
      </c>
      <c r="G7" s="56">
        <v>1272664</v>
      </c>
      <c r="H7" s="56">
        <v>2122958</v>
      </c>
      <c r="I7" s="56">
        <v>127334</v>
      </c>
      <c r="J7" s="56">
        <v>6316</v>
      </c>
      <c r="K7" s="56">
        <v>23</v>
      </c>
      <c r="L7" s="56">
        <v>69</v>
      </c>
      <c r="M7" s="56">
        <v>17</v>
      </c>
      <c r="N7" s="56">
        <v>0</v>
      </c>
      <c r="O7" s="56">
        <v>118516</v>
      </c>
      <c r="P7" s="56">
        <v>2393</v>
      </c>
      <c r="Q7" s="57">
        <v>120909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996</v>
      </c>
      <c r="D8" s="56">
        <v>104</v>
      </c>
      <c r="E8" s="56">
        <v>1100</v>
      </c>
      <c r="F8" s="56">
        <v>3767496</v>
      </c>
      <c r="G8" s="56">
        <v>1256205</v>
      </c>
      <c r="H8" s="56">
        <v>2511291</v>
      </c>
      <c r="I8" s="56">
        <v>150631</v>
      </c>
      <c r="J8" s="56">
        <v>8746</v>
      </c>
      <c r="K8" s="56">
        <v>44</v>
      </c>
      <c r="L8" s="56">
        <v>115</v>
      </c>
      <c r="M8" s="56">
        <v>41</v>
      </c>
      <c r="N8" s="56">
        <v>0</v>
      </c>
      <c r="O8" s="56">
        <v>139106</v>
      </c>
      <c r="P8" s="56">
        <v>2579</v>
      </c>
      <c r="Q8" s="57">
        <v>141685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765</v>
      </c>
      <c r="D9" s="56">
        <v>56</v>
      </c>
      <c r="E9" s="56">
        <v>821</v>
      </c>
      <c r="F9" s="56">
        <v>2403281</v>
      </c>
      <c r="G9" s="56">
        <v>953656</v>
      </c>
      <c r="H9" s="56">
        <v>1449625</v>
      </c>
      <c r="I9" s="56">
        <v>86946</v>
      </c>
      <c r="J9" s="56">
        <v>4473</v>
      </c>
      <c r="K9" s="56">
        <v>71</v>
      </c>
      <c r="L9" s="56">
        <v>33</v>
      </c>
      <c r="M9" s="56">
        <v>24</v>
      </c>
      <c r="N9" s="56">
        <v>0</v>
      </c>
      <c r="O9" s="56">
        <v>82218</v>
      </c>
      <c r="P9" s="56">
        <v>127</v>
      </c>
      <c r="Q9" s="57">
        <v>82345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1566</v>
      </c>
      <c r="D10" s="56">
        <v>236</v>
      </c>
      <c r="E10" s="56">
        <v>1802</v>
      </c>
      <c r="F10" s="56">
        <v>6738588</v>
      </c>
      <c r="G10" s="56">
        <v>2145903</v>
      </c>
      <c r="H10" s="56">
        <v>4592685</v>
      </c>
      <c r="I10" s="56">
        <v>275489</v>
      </c>
      <c r="J10" s="56">
        <v>14828</v>
      </c>
      <c r="K10" s="56">
        <v>63</v>
      </c>
      <c r="L10" s="56">
        <v>266</v>
      </c>
      <c r="M10" s="56">
        <v>52</v>
      </c>
      <c r="N10" s="56">
        <v>0</v>
      </c>
      <c r="O10" s="56">
        <v>256340</v>
      </c>
      <c r="P10" s="56">
        <v>3940</v>
      </c>
      <c r="Q10" s="57">
        <v>260280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813</v>
      </c>
      <c r="D11" s="56">
        <v>96</v>
      </c>
      <c r="E11" s="56">
        <v>909</v>
      </c>
      <c r="F11" s="56">
        <v>3057544</v>
      </c>
      <c r="G11" s="56">
        <v>1084681</v>
      </c>
      <c r="H11" s="56">
        <v>1972863</v>
      </c>
      <c r="I11" s="56">
        <v>118335</v>
      </c>
      <c r="J11" s="56">
        <v>4956</v>
      </c>
      <c r="K11" s="56">
        <v>19</v>
      </c>
      <c r="L11" s="56">
        <v>104</v>
      </c>
      <c r="M11" s="56">
        <v>213</v>
      </c>
      <c r="N11" s="56">
        <v>0</v>
      </c>
      <c r="O11" s="56">
        <v>111393</v>
      </c>
      <c r="P11" s="56">
        <v>1650</v>
      </c>
      <c r="Q11" s="57">
        <v>113043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469</v>
      </c>
      <c r="D12" s="56">
        <v>72</v>
      </c>
      <c r="E12" s="56">
        <v>541</v>
      </c>
      <c r="F12" s="56">
        <v>1805761</v>
      </c>
      <c r="G12" s="56">
        <v>698035</v>
      </c>
      <c r="H12" s="56">
        <v>1107726</v>
      </c>
      <c r="I12" s="56">
        <v>66441</v>
      </c>
      <c r="J12" s="56">
        <v>2718</v>
      </c>
      <c r="K12" s="56">
        <v>0</v>
      </c>
      <c r="L12" s="56">
        <v>17</v>
      </c>
      <c r="M12" s="56">
        <v>8</v>
      </c>
      <c r="N12" s="56">
        <v>0</v>
      </c>
      <c r="O12" s="56">
        <v>62967</v>
      </c>
      <c r="P12" s="56">
        <v>731</v>
      </c>
      <c r="Q12" s="57">
        <v>63698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304</v>
      </c>
      <c r="D13" s="56">
        <v>53</v>
      </c>
      <c r="E13" s="56">
        <v>357</v>
      </c>
      <c r="F13" s="56">
        <v>1266424</v>
      </c>
      <c r="G13" s="56">
        <v>468279</v>
      </c>
      <c r="H13" s="56">
        <v>798145</v>
      </c>
      <c r="I13" s="56">
        <v>47874</v>
      </c>
      <c r="J13" s="56">
        <v>2459</v>
      </c>
      <c r="K13" s="56">
        <v>1</v>
      </c>
      <c r="L13" s="56">
        <v>64</v>
      </c>
      <c r="M13" s="56">
        <v>7</v>
      </c>
      <c r="N13" s="56">
        <v>0</v>
      </c>
      <c r="O13" s="56">
        <v>44634</v>
      </c>
      <c r="P13" s="56">
        <v>709</v>
      </c>
      <c r="Q13" s="57">
        <v>45343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1523</v>
      </c>
      <c r="D14" s="56">
        <v>170</v>
      </c>
      <c r="E14" s="56">
        <v>1693</v>
      </c>
      <c r="F14" s="56">
        <v>7770918</v>
      </c>
      <c r="G14" s="56">
        <v>2210881</v>
      </c>
      <c r="H14" s="56">
        <v>5560037</v>
      </c>
      <c r="I14" s="56">
        <v>333535</v>
      </c>
      <c r="J14" s="56">
        <v>18364</v>
      </c>
      <c r="K14" s="56">
        <v>28</v>
      </c>
      <c r="L14" s="56">
        <v>249</v>
      </c>
      <c r="M14" s="56">
        <v>190</v>
      </c>
      <c r="N14" s="56">
        <v>0</v>
      </c>
      <c r="O14" s="56">
        <v>310020</v>
      </c>
      <c r="P14" s="56">
        <v>4684</v>
      </c>
      <c r="Q14" s="57">
        <v>314704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989</v>
      </c>
      <c r="D15" s="56">
        <v>148</v>
      </c>
      <c r="E15" s="56">
        <v>1137</v>
      </c>
      <c r="F15" s="56">
        <v>4866561</v>
      </c>
      <c r="G15" s="56">
        <v>1424460</v>
      </c>
      <c r="H15" s="56">
        <v>3442101</v>
      </c>
      <c r="I15" s="56">
        <v>206478</v>
      </c>
      <c r="J15" s="56">
        <v>9385</v>
      </c>
      <c r="K15" s="56">
        <v>112</v>
      </c>
      <c r="L15" s="56">
        <v>431</v>
      </c>
      <c r="M15" s="56">
        <v>2131</v>
      </c>
      <c r="N15" s="56">
        <v>0</v>
      </c>
      <c r="O15" s="56">
        <v>189220</v>
      </c>
      <c r="P15" s="56">
        <v>5199</v>
      </c>
      <c r="Q15" s="57">
        <v>194419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233</v>
      </c>
      <c r="C16" s="55">
        <v>503</v>
      </c>
      <c r="D16" s="56">
        <v>99</v>
      </c>
      <c r="E16" s="56">
        <v>602</v>
      </c>
      <c r="F16" s="56">
        <v>1872917</v>
      </c>
      <c r="G16" s="56">
        <v>726921</v>
      </c>
      <c r="H16" s="56">
        <v>1145996</v>
      </c>
      <c r="I16" s="56">
        <v>68735</v>
      </c>
      <c r="J16" s="56">
        <v>4228</v>
      </c>
      <c r="K16" s="56">
        <v>63</v>
      </c>
      <c r="L16" s="56">
        <v>163</v>
      </c>
      <c r="M16" s="56">
        <v>18</v>
      </c>
      <c r="N16" s="56">
        <v>0</v>
      </c>
      <c r="O16" s="56">
        <v>61694</v>
      </c>
      <c r="P16" s="56">
        <v>2569</v>
      </c>
      <c r="Q16" s="57">
        <v>64263</v>
      </c>
      <c r="R16" s="22" t="s">
        <v>233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400</v>
      </c>
      <c r="D17" s="56">
        <v>70</v>
      </c>
      <c r="E17" s="56">
        <v>470</v>
      </c>
      <c r="F17" s="56">
        <v>1442706</v>
      </c>
      <c r="G17" s="56">
        <v>601422</v>
      </c>
      <c r="H17" s="56">
        <v>841284</v>
      </c>
      <c r="I17" s="56">
        <v>50458</v>
      </c>
      <c r="J17" s="56">
        <v>1676</v>
      </c>
      <c r="K17" s="56">
        <v>67</v>
      </c>
      <c r="L17" s="56">
        <v>2</v>
      </c>
      <c r="M17" s="56">
        <v>2</v>
      </c>
      <c r="N17" s="56">
        <v>0</v>
      </c>
      <c r="O17" s="56">
        <v>48216</v>
      </c>
      <c r="P17" s="56">
        <v>495</v>
      </c>
      <c r="Q17" s="57">
        <v>48711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52</v>
      </c>
      <c r="D18" s="56">
        <v>6</v>
      </c>
      <c r="E18" s="56">
        <v>58</v>
      </c>
      <c r="F18" s="56">
        <v>145889</v>
      </c>
      <c r="G18" s="56">
        <v>70577</v>
      </c>
      <c r="H18" s="56">
        <v>75312</v>
      </c>
      <c r="I18" s="56">
        <v>4519</v>
      </c>
      <c r="J18" s="56">
        <v>166</v>
      </c>
      <c r="K18" s="56">
        <v>0</v>
      </c>
      <c r="L18" s="56">
        <v>0</v>
      </c>
      <c r="M18" s="56">
        <v>0</v>
      </c>
      <c r="N18" s="56">
        <v>0</v>
      </c>
      <c r="O18" s="56">
        <v>4336</v>
      </c>
      <c r="P18" s="56">
        <v>17</v>
      </c>
      <c r="Q18" s="57">
        <v>4353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203</v>
      </c>
      <c r="D19" s="56">
        <v>24</v>
      </c>
      <c r="E19" s="56">
        <v>227</v>
      </c>
      <c r="F19" s="56">
        <v>749742</v>
      </c>
      <c r="G19" s="56">
        <v>266691</v>
      </c>
      <c r="H19" s="56">
        <v>483051</v>
      </c>
      <c r="I19" s="56">
        <v>28973</v>
      </c>
      <c r="J19" s="56">
        <v>927</v>
      </c>
      <c r="K19" s="56">
        <v>0</v>
      </c>
      <c r="L19" s="56">
        <v>2</v>
      </c>
      <c r="M19" s="56">
        <v>0</v>
      </c>
      <c r="N19" s="56">
        <v>0</v>
      </c>
      <c r="O19" s="56">
        <v>27456</v>
      </c>
      <c r="P19" s="56">
        <v>588</v>
      </c>
      <c r="Q19" s="57">
        <v>28044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254</v>
      </c>
      <c r="D20" s="56">
        <v>37</v>
      </c>
      <c r="E20" s="56">
        <v>291</v>
      </c>
      <c r="F20" s="56">
        <v>1080811</v>
      </c>
      <c r="G20" s="56">
        <v>354605</v>
      </c>
      <c r="H20" s="56">
        <v>726206</v>
      </c>
      <c r="I20" s="56">
        <v>43561</v>
      </c>
      <c r="J20" s="56">
        <v>2050</v>
      </c>
      <c r="K20" s="56">
        <v>0</v>
      </c>
      <c r="L20" s="56">
        <v>10</v>
      </c>
      <c r="M20" s="56">
        <v>17</v>
      </c>
      <c r="N20" s="56">
        <v>0</v>
      </c>
      <c r="O20" s="56">
        <v>40324</v>
      </c>
      <c r="P20" s="56">
        <v>1160</v>
      </c>
      <c r="Q20" s="57">
        <v>41484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303</v>
      </c>
      <c r="D21" s="56">
        <v>50</v>
      </c>
      <c r="E21" s="56">
        <v>353</v>
      </c>
      <c r="F21" s="56">
        <v>1048069</v>
      </c>
      <c r="G21" s="56">
        <v>397379</v>
      </c>
      <c r="H21" s="56">
        <v>650690</v>
      </c>
      <c r="I21" s="56">
        <v>39026</v>
      </c>
      <c r="J21" s="56">
        <v>1747</v>
      </c>
      <c r="K21" s="56">
        <v>0</v>
      </c>
      <c r="L21" s="56">
        <v>74</v>
      </c>
      <c r="M21" s="56">
        <v>11</v>
      </c>
      <c r="N21" s="56">
        <v>0</v>
      </c>
      <c r="O21" s="56">
        <v>36016</v>
      </c>
      <c r="P21" s="56">
        <v>1178</v>
      </c>
      <c r="Q21" s="57">
        <v>37194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87</v>
      </c>
      <c r="D22" s="56">
        <v>6</v>
      </c>
      <c r="E22" s="56">
        <v>93</v>
      </c>
      <c r="F22" s="56">
        <v>262912</v>
      </c>
      <c r="G22" s="56">
        <v>107671</v>
      </c>
      <c r="H22" s="56">
        <v>155241</v>
      </c>
      <c r="I22" s="56">
        <v>9311</v>
      </c>
      <c r="J22" s="56">
        <v>472</v>
      </c>
      <c r="K22" s="56">
        <v>0</v>
      </c>
      <c r="L22" s="56">
        <v>0</v>
      </c>
      <c r="M22" s="56">
        <v>0</v>
      </c>
      <c r="N22" s="56">
        <v>0</v>
      </c>
      <c r="O22" s="56">
        <v>8809</v>
      </c>
      <c r="P22" s="56">
        <v>30</v>
      </c>
      <c r="Q22" s="57">
        <v>8839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111</v>
      </c>
      <c r="D23" s="56">
        <v>11</v>
      </c>
      <c r="E23" s="56">
        <v>122</v>
      </c>
      <c r="F23" s="56">
        <v>566545</v>
      </c>
      <c r="G23" s="56">
        <v>151437</v>
      </c>
      <c r="H23" s="56">
        <v>415108</v>
      </c>
      <c r="I23" s="56">
        <v>24900</v>
      </c>
      <c r="J23" s="56">
        <v>2658</v>
      </c>
      <c r="K23" s="56">
        <v>8</v>
      </c>
      <c r="L23" s="56">
        <v>23</v>
      </c>
      <c r="M23" s="56">
        <v>78</v>
      </c>
      <c r="N23" s="56">
        <v>0</v>
      </c>
      <c r="O23" s="56">
        <v>21824</v>
      </c>
      <c r="P23" s="56">
        <v>309</v>
      </c>
      <c r="Q23" s="57">
        <v>22133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84</v>
      </c>
      <c r="D24" s="56">
        <v>14</v>
      </c>
      <c r="E24" s="56">
        <v>98</v>
      </c>
      <c r="F24" s="56">
        <v>344493</v>
      </c>
      <c r="G24" s="56">
        <v>110794</v>
      </c>
      <c r="H24" s="56">
        <v>233699</v>
      </c>
      <c r="I24" s="56">
        <v>14018</v>
      </c>
      <c r="J24" s="56">
        <v>426</v>
      </c>
      <c r="K24" s="56">
        <v>0</v>
      </c>
      <c r="L24" s="56">
        <v>0</v>
      </c>
      <c r="M24" s="56">
        <v>0</v>
      </c>
      <c r="N24" s="56">
        <v>0</v>
      </c>
      <c r="O24" s="56">
        <v>13401</v>
      </c>
      <c r="P24" s="56">
        <v>191</v>
      </c>
      <c r="Q24" s="57">
        <v>13592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398</v>
      </c>
      <c r="D25" s="56">
        <v>50</v>
      </c>
      <c r="E25" s="56">
        <v>448</v>
      </c>
      <c r="F25" s="56">
        <v>1645730</v>
      </c>
      <c r="G25" s="56">
        <v>546615</v>
      </c>
      <c r="H25" s="56">
        <v>1099115</v>
      </c>
      <c r="I25" s="56">
        <v>65929</v>
      </c>
      <c r="J25" s="56">
        <v>2618</v>
      </c>
      <c r="K25" s="56">
        <v>14</v>
      </c>
      <c r="L25" s="56">
        <v>3</v>
      </c>
      <c r="M25" s="56">
        <v>0</v>
      </c>
      <c r="N25" s="56">
        <v>0</v>
      </c>
      <c r="O25" s="56">
        <v>62391</v>
      </c>
      <c r="P25" s="56">
        <v>903</v>
      </c>
      <c r="Q25" s="57">
        <v>63294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19</v>
      </c>
      <c r="D26" s="56">
        <v>4</v>
      </c>
      <c r="E26" s="56">
        <v>23</v>
      </c>
      <c r="F26" s="56">
        <v>66813</v>
      </c>
      <c r="G26" s="56">
        <v>32427</v>
      </c>
      <c r="H26" s="56">
        <v>34386</v>
      </c>
      <c r="I26" s="56">
        <v>2062</v>
      </c>
      <c r="J26" s="56">
        <v>83</v>
      </c>
      <c r="K26" s="56">
        <v>0</v>
      </c>
      <c r="L26" s="56">
        <v>0</v>
      </c>
      <c r="M26" s="56">
        <v>0</v>
      </c>
      <c r="N26" s="56">
        <v>0</v>
      </c>
      <c r="O26" s="56">
        <v>1974</v>
      </c>
      <c r="P26" s="56">
        <v>5</v>
      </c>
      <c r="Q26" s="57">
        <v>1979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30</v>
      </c>
      <c r="D27" s="56">
        <v>4</v>
      </c>
      <c r="E27" s="56">
        <v>34</v>
      </c>
      <c r="F27" s="56">
        <v>75100</v>
      </c>
      <c r="G27" s="56">
        <v>37165</v>
      </c>
      <c r="H27" s="56">
        <v>37935</v>
      </c>
      <c r="I27" s="56">
        <v>2275</v>
      </c>
      <c r="J27" s="56">
        <v>98</v>
      </c>
      <c r="K27" s="56">
        <v>0</v>
      </c>
      <c r="L27" s="56">
        <v>0</v>
      </c>
      <c r="M27" s="56">
        <v>0</v>
      </c>
      <c r="N27" s="56">
        <v>0</v>
      </c>
      <c r="O27" s="56">
        <v>2166</v>
      </c>
      <c r="P27" s="56">
        <v>11</v>
      </c>
      <c r="Q27" s="57">
        <v>2177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88</v>
      </c>
      <c r="D28" s="56">
        <v>20</v>
      </c>
      <c r="E28" s="56">
        <v>108</v>
      </c>
      <c r="F28" s="56">
        <v>355835</v>
      </c>
      <c r="G28" s="56">
        <v>136213</v>
      </c>
      <c r="H28" s="56">
        <v>219622</v>
      </c>
      <c r="I28" s="56">
        <v>13172</v>
      </c>
      <c r="J28" s="56">
        <v>525</v>
      </c>
      <c r="K28" s="56">
        <v>1</v>
      </c>
      <c r="L28" s="56">
        <v>33</v>
      </c>
      <c r="M28" s="56">
        <v>0</v>
      </c>
      <c r="N28" s="56">
        <v>0</v>
      </c>
      <c r="O28" s="56">
        <v>12471</v>
      </c>
      <c r="P28" s="56">
        <v>142</v>
      </c>
      <c r="Q28" s="57">
        <v>12613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88</v>
      </c>
      <c r="D29" s="56">
        <v>7</v>
      </c>
      <c r="E29" s="56">
        <v>95</v>
      </c>
      <c r="F29" s="56">
        <v>456899</v>
      </c>
      <c r="G29" s="56">
        <v>124663</v>
      </c>
      <c r="H29" s="56">
        <v>332236</v>
      </c>
      <c r="I29" s="56">
        <v>19931</v>
      </c>
      <c r="J29" s="56">
        <v>353</v>
      </c>
      <c r="K29" s="56">
        <v>0</v>
      </c>
      <c r="L29" s="56">
        <v>0</v>
      </c>
      <c r="M29" s="56">
        <v>0</v>
      </c>
      <c r="N29" s="56">
        <v>0</v>
      </c>
      <c r="O29" s="56">
        <v>19520</v>
      </c>
      <c r="P29" s="56">
        <v>58</v>
      </c>
      <c r="Q29" s="57">
        <v>19578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271</v>
      </c>
      <c r="D30" s="56">
        <v>34</v>
      </c>
      <c r="E30" s="56">
        <v>305</v>
      </c>
      <c r="F30" s="56">
        <v>1071746</v>
      </c>
      <c r="G30" s="56">
        <v>344662</v>
      </c>
      <c r="H30" s="56">
        <v>727084</v>
      </c>
      <c r="I30" s="56">
        <v>43611</v>
      </c>
      <c r="J30" s="56">
        <v>2322</v>
      </c>
      <c r="K30" s="56">
        <v>0</v>
      </c>
      <c r="L30" s="56">
        <v>9</v>
      </c>
      <c r="M30" s="56">
        <v>0</v>
      </c>
      <c r="N30" s="56">
        <v>0</v>
      </c>
      <c r="O30" s="56">
        <v>40441</v>
      </c>
      <c r="P30" s="56">
        <v>839</v>
      </c>
      <c r="Q30" s="57">
        <v>41280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275</v>
      </c>
      <c r="D31" s="56">
        <v>35</v>
      </c>
      <c r="E31" s="56">
        <v>310</v>
      </c>
      <c r="F31" s="56">
        <v>1205472</v>
      </c>
      <c r="G31" s="56">
        <v>368971</v>
      </c>
      <c r="H31" s="56">
        <v>836501</v>
      </c>
      <c r="I31" s="56">
        <v>50176</v>
      </c>
      <c r="J31" s="56">
        <v>3001</v>
      </c>
      <c r="K31" s="56">
        <v>5</v>
      </c>
      <c r="L31" s="56">
        <v>22</v>
      </c>
      <c r="M31" s="56">
        <v>0</v>
      </c>
      <c r="N31" s="56">
        <v>0</v>
      </c>
      <c r="O31" s="56">
        <v>45530</v>
      </c>
      <c r="P31" s="56">
        <v>1618</v>
      </c>
      <c r="Q31" s="57">
        <v>47148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500</v>
      </c>
      <c r="D32" s="56">
        <v>89</v>
      </c>
      <c r="E32" s="56">
        <v>589</v>
      </c>
      <c r="F32" s="56">
        <v>2667575</v>
      </c>
      <c r="G32" s="56">
        <v>840057</v>
      </c>
      <c r="H32" s="56">
        <v>1827518</v>
      </c>
      <c r="I32" s="56">
        <v>109628</v>
      </c>
      <c r="J32" s="56">
        <v>7368</v>
      </c>
      <c r="K32" s="56">
        <v>9</v>
      </c>
      <c r="L32" s="56">
        <v>11</v>
      </c>
      <c r="M32" s="56">
        <v>0</v>
      </c>
      <c r="N32" s="56">
        <v>0</v>
      </c>
      <c r="O32" s="56">
        <v>99992</v>
      </c>
      <c r="P32" s="56">
        <v>2248</v>
      </c>
      <c r="Q32" s="57">
        <v>102240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230</v>
      </c>
      <c r="D33" s="56">
        <v>32</v>
      </c>
      <c r="E33" s="56">
        <v>262</v>
      </c>
      <c r="F33" s="56">
        <v>1066079</v>
      </c>
      <c r="G33" s="56">
        <v>338343</v>
      </c>
      <c r="H33" s="56">
        <v>727736</v>
      </c>
      <c r="I33" s="56">
        <v>43653</v>
      </c>
      <c r="J33" s="56">
        <v>2645</v>
      </c>
      <c r="K33" s="56">
        <v>0</v>
      </c>
      <c r="L33" s="56">
        <v>2</v>
      </c>
      <c r="M33" s="56">
        <v>0</v>
      </c>
      <c r="N33" s="56">
        <v>0</v>
      </c>
      <c r="O33" s="56">
        <v>40033</v>
      </c>
      <c r="P33" s="56">
        <v>973</v>
      </c>
      <c r="Q33" s="57">
        <v>41006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170</v>
      </c>
      <c r="D34" s="56">
        <v>27</v>
      </c>
      <c r="E34" s="56">
        <v>197</v>
      </c>
      <c r="F34" s="56">
        <v>577227</v>
      </c>
      <c r="G34" s="56">
        <v>264885</v>
      </c>
      <c r="H34" s="56">
        <v>312342</v>
      </c>
      <c r="I34" s="56">
        <v>18732</v>
      </c>
      <c r="J34" s="56">
        <v>669</v>
      </c>
      <c r="K34" s="56">
        <v>0</v>
      </c>
      <c r="L34" s="56">
        <v>13</v>
      </c>
      <c r="M34" s="56">
        <v>0</v>
      </c>
      <c r="N34" s="56">
        <v>0</v>
      </c>
      <c r="O34" s="56">
        <v>17915</v>
      </c>
      <c r="P34" s="56">
        <v>135</v>
      </c>
      <c r="Q34" s="57">
        <v>18050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319</v>
      </c>
      <c r="D35" s="56">
        <v>36</v>
      </c>
      <c r="E35" s="56">
        <v>355</v>
      </c>
      <c r="F35" s="56">
        <v>1034677</v>
      </c>
      <c r="G35" s="56">
        <v>438767</v>
      </c>
      <c r="H35" s="56">
        <v>595910</v>
      </c>
      <c r="I35" s="56">
        <v>35742</v>
      </c>
      <c r="J35" s="56">
        <v>1284</v>
      </c>
      <c r="K35" s="56">
        <v>31</v>
      </c>
      <c r="L35" s="56">
        <v>146</v>
      </c>
      <c r="M35" s="56">
        <v>0</v>
      </c>
      <c r="N35" s="56">
        <v>0</v>
      </c>
      <c r="O35" s="56">
        <v>33813</v>
      </c>
      <c r="P35" s="56">
        <v>468</v>
      </c>
      <c r="Q35" s="57">
        <v>34281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91</v>
      </c>
      <c r="D36" s="56">
        <v>17</v>
      </c>
      <c r="E36" s="56">
        <v>108</v>
      </c>
      <c r="F36" s="56">
        <v>335839</v>
      </c>
      <c r="G36" s="56">
        <v>143598</v>
      </c>
      <c r="H36" s="56">
        <v>192241</v>
      </c>
      <c r="I36" s="56">
        <v>11530</v>
      </c>
      <c r="J36" s="56">
        <v>541</v>
      </c>
      <c r="K36" s="56">
        <v>0</v>
      </c>
      <c r="L36" s="56">
        <v>23</v>
      </c>
      <c r="M36" s="56">
        <v>0</v>
      </c>
      <c r="N36" s="56">
        <v>0</v>
      </c>
      <c r="O36" s="56">
        <v>10723</v>
      </c>
      <c r="P36" s="56">
        <v>243</v>
      </c>
      <c r="Q36" s="57">
        <v>10966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16</v>
      </c>
      <c r="D37" s="56">
        <v>2</v>
      </c>
      <c r="E37" s="56">
        <v>18</v>
      </c>
      <c r="F37" s="56">
        <v>69225</v>
      </c>
      <c r="G37" s="56">
        <v>29129</v>
      </c>
      <c r="H37" s="56">
        <v>40096</v>
      </c>
      <c r="I37" s="56">
        <v>2405</v>
      </c>
      <c r="J37" s="56">
        <v>70</v>
      </c>
      <c r="K37" s="56">
        <v>0</v>
      </c>
      <c r="L37" s="56">
        <v>0</v>
      </c>
      <c r="M37" s="56">
        <v>0</v>
      </c>
      <c r="N37" s="56">
        <v>0</v>
      </c>
      <c r="O37" s="56">
        <v>2328</v>
      </c>
      <c r="P37" s="56">
        <v>7</v>
      </c>
      <c r="Q37" s="57">
        <v>2335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56</v>
      </c>
      <c r="D38" s="56">
        <v>6</v>
      </c>
      <c r="E38" s="56">
        <v>62</v>
      </c>
      <c r="F38" s="56">
        <v>220591</v>
      </c>
      <c r="G38" s="56">
        <v>101552</v>
      </c>
      <c r="H38" s="56">
        <v>119039</v>
      </c>
      <c r="I38" s="56">
        <v>7140</v>
      </c>
      <c r="J38" s="56">
        <v>215</v>
      </c>
      <c r="K38" s="56">
        <v>0</v>
      </c>
      <c r="L38" s="56">
        <v>0</v>
      </c>
      <c r="M38" s="56">
        <v>0</v>
      </c>
      <c r="N38" s="56">
        <v>0</v>
      </c>
      <c r="O38" s="56">
        <v>6896</v>
      </c>
      <c r="P38" s="56">
        <v>29</v>
      </c>
      <c r="Q38" s="57">
        <v>6925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4</v>
      </c>
      <c r="D39" s="56">
        <v>0</v>
      </c>
      <c r="E39" s="56">
        <v>4</v>
      </c>
      <c r="F39" s="56">
        <v>13454</v>
      </c>
      <c r="G39" s="56">
        <v>5627</v>
      </c>
      <c r="H39" s="56">
        <v>7827</v>
      </c>
      <c r="I39" s="56">
        <v>470</v>
      </c>
      <c r="J39" s="56">
        <v>10</v>
      </c>
      <c r="K39" s="56">
        <v>0</v>
      </c>
      <c r="L39" s="56">
        <v>0</v>
      </c>
      <c r="M39" s="56">
        <v>0</v>
      </c>
      <c r="N39" s="56">
        <v>0</v>
      </c>
      <c r="O39" s="56">
        <v>460</v>
      </c>
      <c r="P39" s="56">
        <v>0</v>
      </c>
      <c r="Q39" s="57">
        <v>460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74</v>
      </c>
      <c r="D40" s="56">
        <v>7</v>
      </c>
      <c r="E40" s="56">
        <v>81</v>
      </c>
      <c r="F40" s="56">
        <v>288943</v>
      </c>
      <c r="G40" s="56">
        <v>109715</v>
      </c>
      <c r="H40" s="56">
        <v>179228</v>
      </c>
      <c r="I40" s="56">
        <v>10751</v>
      </c>
      <c r="J40" s="56">
        <v>270</v>
      </c>
      <c r="K40" s="56">
        <v>3</v>
      </c>
      <c r="L40" s="56">
        <v>0</v>
      </c>
      <c r="M40" s="56">
        <v>0</v>
      </c>
      <c r="N40" s="56">
        <v>0</v>
      </c>
      <c r="O40" s="56">
        <v>10423</v>
      </c>
      <c r="P40" s="56">
        <v>55</v>
      </c>
      <c r="Q40" s="57">
        <v>10478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14</v>
      </c>
      <c r="D41" s="56">
        <v>1</v>
      </c>
      <c r="E41" s="56">
        <v>15</v>
      </c>
      <c r="F41" s="56">
        <v>81465</v>
      </c>
      <c r="G41" s="56">
        <v>20925</v>
      </c>
      <c r="H41" s="56">
        <v>60540</v>
      </c>
      <c r="I41" s="56">
        <v>3630</v>
      </c>
      <c r="J41" s="56">
        <v>39</v>
      </c>
      <c r="K41" s="56">
        <v>0</v>
      </c>
      <c r="L41" s="56">
        <v>0</v>
      </c>
      <c r="M41" s="56">
        <v>0</v>
      </c>
      <c r="N41" s="56">
        <v>0</v>
      </c>
      <c r="O41" s="56">
        <v>3589</v>
      </c>
      <c r="P41" s="56">
        <v>2</v>
      </c>
      <c r="Q41" s="57">
        <v>3591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5</v>
      </c>
      <c r="D42" s="56">
        <v>1</v>
      </c>
      <c r="E42" s="56">
        <v>6</v>
      </c>
      <c r="F42" s="56">
        <v>14213</v>
      </c>
      <c r="G42" s="56">
        <v>7986</v>
      </c>
      <c r="H42" s="56">
        <v>6227</v>
      </c>
      <c r="I42" s="56">
        <v>374</v>
      </c>
      <c r="J42" s="56">
        <v>10</v>
      </c>
      <c r="K42" s="56">
        <v>0</v>
      </c>
      <c r="L42" s="56">
        <v>0</v>
      </c>
      <c r="M42" s="56">
        <v>0</v>
      </c>
      <c r="N42" s="56">
        <v>0</v>
      </c>
      <c r="O42" s="56">
        <v>364</v>
      </c>
      <c r="P42" s="56">
        <v>0</v>
      </c>
      <c r="Q42" s="57">
        <v>364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26</v>
      </c>
      <c r="D43" s="56">
        <v>5</v>
      </c>
      <c r="E43" s="56">
        <v>31</v>
      </c>
      <c r="F43" s="56">
        <v>77655</v>
      </c>
      <c r="G43" s="56">
        <v>36655</v>
      </c>
      <c r="H43" s="56">
        <v>41000</v>
      </c>
      <c r="I43" s="56">
        <v>2458</v>
      </c>
      <c r="J43" s="56">
        <v>85</v>
      </c>
      <c r="K43" s="56">
        <v>0</v>
      </c>
      <c r="L43" s="56">
        <v>0</v>
      </c>
      <c r="M43" s="56">
        <v>0</v>
      </c>
      <c r="N43" s="56">
        <v>0</v>
      </c>
      <c r="O43" s="56">
        <v>2361</v>
      </c>
      <c r="P43" s="56">
        <v>12</v>
      </c>
      <c r="Q43" s="57">
        <v>2373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42</v>
      </c>
      <c r="D44" s="59">
        <v>11</v>
      </c>
      <c r="E44" s="59">
        <v>53</v>
      </c>
      <c r="F44" s="59">
        <v>135233</v>
      </c>
      <c r="G44" s="59">
        <v>68791</v>
      </c>
      <c r="H44" s="59">
        <v>66442</v>
      </c>
      <c r="I44" s="59">
        <v>3984</v>
      </c>
      <c r="J44" s="59">
        <v>157</v>
      </c>
      <c r="K44" s="59">
        <v>0</v>
      </c>
      <c r="L44" s="59">
        <v>0</v>
      </c>
      <c r="M44" s="59">
        <v>0</v>
      </c>
      <c r="N44" s="59">
        <v>0</v>
      </c>
      <c r="O44" s="59">
        <v>3796</v>
      </c>
      <c r="P44" s="59">
        <v>31</v>
      </c>
      <c r="Q44" s="60">
        <v>3827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9" t="s">
        <v>101</v>
      </c>
      <c r="C45" s="110">
        <v>14004</v>
      </c>
      <c r="D45" s="111">
        <v>1772</v>
      </c>
      <c r="E45" s="111">
        <v>15776</v>
      </c>
      <c r="F45" s="111">
        <v>62163376</v>
      </c>
      <c r="G45" s="111">
        <v>19341723</v>
      </c>
      <c r="H45" s="111">
        <v>42821653</v>
      </c>
      <c r="I45" s="111">
        <v>2568657</v>
      </c>
      <c r="J45" s="111">
        <v>133537</v>
      </c>
      <c r="K45" s="111">
        <v>881</v>
      </c>
      <c r="L45" s="111">
        <v>2540</v>
      </c>
      <c r="M45" s="111">
        <v>3233</v>
      </c>
      <c r="N45" s="111">
        <v>0</v>
      </c>
      <c r="O45" s="111">
        <v>2391120</v>
      </c>
      <c r="P45" s="111">
        <v>37346</v>
      </c>
      <c r="Q45" s="113">
        <v>2428466</v>
      </c>
      <c r="R45" s="109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4" t="s">
        <v>102</v>
      </c>
      <c r="C46" s="110">
        <v>3810</v>
      </c>
      <c r="D46" s="111">
        <v>536</v>
      </c>
      <c r="E46" s="111">
        <v>4346</v>
      </c>
      <c r="F46" s="111">
        <v>15658232</v>
      </c>
      <c r="G46" s="111">
        <v>5455900</v>
      </c>
      <c r="H46" s="111">
        <v>10202332</v>
      </c>
      <c r="I46" s="111">
        <v>611961</v>
      </c>
      <c r="J46" s="111">
        <v>30809</v>
      </c>
      <c r="K46" s="111">
        <v>71</v>
      </c>
      <c r="L46" s="111">
        <v>371</v>
      </c>
      <c r="M46" s="111">
        <v>106</v>
      </c>
      <c r="N46" s="111">
        <v>0</v>
      </c>
      <c r="O46" s="111">
        <v>569352</v>
      </c>
      <c r="P46" s="111">
        <v>11252</v>
      </c>
      <c r="Q46" s="113">
        <v>580604</v>
      </c>
      <c r="R46" s="114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4" t="s">
        <v>0</v>
      </c>
      <c r="C47" s="110">
        <v>17814</v>
      </c>
      <c r="D47" s="111">
        <v>2308</v>
      </c>
      <c r="E47" s="111">
        <v>20122</v>
      </c>
      <c r="F47" s="111">
        <v>77821608</v>
      </c>
      <c r="G47" s="111">
        <v>24797623</v>
      </c>
      <c r="H47" s="111">
        <v>53023985</v>
      </c>
      <c r="I47" s="111">
        <v>3180618</v>
      </c>
      <c r="J47" s="111">
        <v>164346</v>
      </c>
      <c r="K47" s="111">
        <v>952</v>
      </c>
      <c r="L47" s="111">
        <v>2911</v>
      </c>
      <c r="M47" s="111">
        <v>3339</v>
      </c>
      <c r="N47" s="111">
        <v>0</v>
      </c>
      <c r="O47" s="111">
        <v>2960472</v>
      </c>
      <c r="P47" s="111">
        <v>48598</v>
      </c>
      <c r="Q47" s="113">
        <v>3009070</v>
      </c>
      <c r="R47" s="114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239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I31" sqref="I31"/>
      <selection pane="topRight" activeCell="I31" sqref="I31"/>
      <selection pane="bottomLeft" activeCell="I31" sqref="I31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237</v>
      </c>
      <c r="C1" s="30"/>
      <c r="D1" s="12"/>
      <c r="E1" s="12"/>
      <c r="F1" s="12"/>
      <c r="G1" s="30" t="s">
        <v>228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70" t="s">
        <v>17</v>
      </c>
      <c r="C3" s="182" t="s">
        <v>90</v>
      </c>
      <c r="D3" s="155"/>
      <c r="E3" s="156"/>
      <c r="F3" s="179" t="s">
        <v>25</v>
      </c>
      <c r="G3" s="179" t="s">
        <v>24</v>
      </c>
      <c r="H3" s="179" t="s">
        <v>23</v>
      </c>
      <c r="I3" s="179" t="s">
        <v>22</v>
      </c>
      <c r="J3" s="179" t="s">
        <v>104</v>
      </c>
      <c r="K3" s="179" t="s">
        <v>112</v>
      </c>
      <c r="L3" s="179" t="s">
        <v>105</v>
      </c>
      <c r="M3" s="179" t="s">
        <v>106</v>
      </c>
      <c r="N3" s="179" t="s">
        <v>107</v>
      </c>
      <c r="O3" s="159" t="s">
        <v>92</v>
      </c>
      <c r="P3" s="152"/>
      <c r="Q3" s="152"/>
      <c r="R3" s="170" t="s">
        <v>17</v>
      </c>
    </row>
    <row r="4" spans="2:21" s="24" customFormat="1" ht="17.25" customHeight="1">
      <c r="B4" s="171"/>
      <c r="C4" s="173" t="s">
        <v>103</v>
      </c>
      <c r="D4" s="148"/>
      <c r="E4" s="174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76" t="s">
        <v>103</v>
      </c>
      <c r="P4" s="148"/>
      <c r="Q4" s="177" t="s">
        <v>4</v>
      </c>
      <c r="R4" s="171"/>
    </row>
    <row r="5" spans="2:21" s="51" customFormat="1" ht="17.25" customHeight="1" thickBot="1">
      <c r="B5" s="172"/>
      <c r="C5" s="48" t="s">
        <v>110</v>
      </c>
      <c r="D5" s="49" t="s">
        <v>111</v>
      </c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39" t="s">
        <v>108</v>
      </c>
      <c r="P5" s="49" t="s">
        <v>109</v>
      </c>
      <c r="Q5" s="178"/>
      <c r="R5" s="172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78</v>
      </c>
      <c r="D6" s="53">
        <v>13</v>
      </c>
      <c r="E6" s="53">
        <v>91</v>
      </c>
      <c r="F6" s="53">
        <v>260030</v>
      </c>
      <c r="G6" s="53">
        <v>107318</v>
      </c>
      <c r="H6" s="53">
        <v>152712</v>
      </c>
      <c r="I6" s="53">
        <v>9159</v>
      </c>
      <c r="J6" s="53">
        <v>349</v>
      </c>
      <c r="K6" s="53">
        <v>0</v>
      </c>
      <c r="L6" s="53">
        <v>0</v>
      </c>
      <c r="M6" s="53">
        <v>0</v>
      </c>
      <c r="N6" s="53">
        <v>0</v>
      </c>
      <c r="O6" s="53">
        <v>8703</v>
      </c>
      <c r="P6" s="53">
        <v>107</v>
      </c>
      <c r="Q6" s="54">
        <v>8810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11</v>
      </c>
      <c r="D7" s="56">
        <v>1</v>
      </c>
      <c r="E7" s="56">
        <v>12</v>
      </c>
      <c r="F7" s="56">
        <v>37953</v>
      </c>
      <c r="G7" s="56">
        <v>15993</v>
      </c>
      <c r="H7" s="56">
        <v>21960</v>
      </c>
      <c r="I7" s="56">
        <v>1317</v>
      </c>
      <c r="J7" s="56">
        <v>29</v>
      </c>
      <c r="K7" s="56">
        <v>0</v>
      </c>
      <c r="L7" s="56">
        <v>0</v>
      </c>
      <c r="M7" s="56">
        <v>0</v>
      </c>
      <c r="N7" s="56">
        <v>0</v>
      </c>
      <c r="O7" s="56">
        <v>1282</v>
      </c>
      <c r="P7" s="56">
        <v>6</v>
      </c>
      <c r="Q7" s="57">
        <v>1288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34</v>
      </c>
      <c r="D8" s="56">
        <v>4</v>
      </c>
      <c r="E8" s="56">
        <v>38</v>
      </c>
      <c r="F8" s="56">
        <v>116960</v>
      </c>
      <c r="G8" s="56">
        <v>56531</v>
      </c>
      <c r="H8" s="56">
        <v>60429</v>
      </c>
      <c r="I8" s="56">
        <v>3623</v>
      </c>
      <c r="J8" s="56">
        <v>141</v>
      </c>
      <c r="K8" s="56">
        <v>0</v>
      </c>
      <c r="L8" s="56">
        <v>0</v>
      </c>
      <c r="M8" s="56">
        <v>0</v>
      </c>
      <c r="N8" s="56">
        <v>0</v>
      </c>
      <c r="O8" s="56">
        <v>3372</v>
      </c>
      <c r="P8" s="56">
        <v>110</v>
      </c>
      <c r="Q8" s="57">
        <v>3482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83</v>
      </c>
      <c r="D9" s="56">
        <v>13</v>
      </c>
      <c r="E9" s="56">
        <v>96</v>
      </c>
      <c r="F9" s="56">
        <v>254878</v>
      </c>
      <c r="G9" s="56">
        <v>116431</v>
      </c>
      <c r="H9" s="56">
        <v>138447</v>
      </c>
      <c r="I9" s="56">
        <v>8304</v>
      </c>
      <c r="J9" s="56">
        <v>309</v>
      </c>
      <c r="K9" s="56">
        <v>0</v>
      </c>
      <c r="L9" s="56">
        <v>28</v>
      </c>
      <c r="M9" s="56">
        <v>0</v>
      </c>
      <c r="N9" s="56">
        <v>0</v>
      </c>
      <c r="O9" s="56">
        <v>7916</v>
      </c>
      <c r="P9" s="56">
        <v>51</v>
      </c>
      <c r="Q9" s="57">
        <v>7967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14</v>
      </c>
      <c r="D10" s="56">
        <v>2</v>
      </c>
      <c r="E10" s="56">
        <v>16</v>
      </c>
      <c r="F10" s="56">
        <v>30898</v>
      </c>
      <c r="G10" s="56">
        <v>15950</v>
      </c>
      <c r="H10" s="56">
        <v>14948</v>
      </c>
      <c r="I10" s="56">
        <v>897</v>
      </c>
      <c r="J10" s="56">
        <v>34</v>
      </c>
      <c r="K10" s="56">
        <v>0</v>
      </c>
      <c r="L10" s="56">
        <v>0</v>
      </c>
      <c r="M10" s="56">
        <v>0</v>
      </c>
      <c r="N10" s="56">
        <v>0</v>
      </c>
      <c r="O10" s="56">
        <v>860</v>
      </c>
      <c r="P10" s="56">
        <v>3</v>
      </c>
      <c r="Q10" s="57">
        <v>863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21</v>
      </c>
      <c r="D11" s="56">
        <v>5</v>
      </c>
      <c r="E11" s="56">
        <v>26</v>
      </c>
      <c r="F11" s="56">
        <v>57539</v>
      </c>
      <c r="G11" s="56">
        <v>31692</v>
      </c>
      <c r="H11" s="56">
        <v>25847</v>
      </c>
      <c r="I11" s="56">
        <v>1550</v>
      </c>
      <c r="J11" s="56">
        <v>81</v>
      </c>
      <c r="K11" s="56">
        <v>0</v>
      </c>
      <c r="L11" s="56">
        <v>0</v>
      </c>
      <c r="M11" s="56">
        <v>0</v>
      </c>
      <c r="N11" s="56">
        <v>0</v>
      </c>
      <c r="O11" s="56">
        <v>1454</v>
      </c>
      <c r="P11" s="56">
        <v>15</v>
      </c>
      <c r="Q11" s="57">
        <v>1469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282</v>
      </c>
      <c r="D12" s="56">
        <v>23</v>
      </c>
      <c r="E12" s="56">
        <v>305</v>
      </c>
      <c r="F12" s="56">
        <v>1410208</v>
      </c>
      <c r="G12" s="56">
        <v>466276</v>
      </c>
      <c r="H12" s="56">
        <v>943932</v>
      </c>
      <c r="I12" s="56">
        <v>56623</v>
      </c>
      <c r="J12" s="56">
        <v>1004</v>
      </c>
      <c r="K12" s="56">
        <v>0</v>
      </c>
      <c r="L12" s="56">
        <v>1</v>
      </c>
      <c r="M12" s="56">
        <v>0</v>
      </c>
      <c r="N12" s="56">
        <v>0</v>
      </c>
      <c r="O12" s="56">
        <v>55103</v>
      </c>
      <c r="P12" s="56">
        <v>515</v>
      </c>
      <c r="Q12" s="57">
        <v>55618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13</v>
      </c>
      <c r="D13" s="56">
        <v>1</v>
      </c>
      <c r="E13" s="56">
        <v>14</v>
      </c>
      <c r="F13" s="56">
        <v>24112</v>
      </c>
      <c r="G13" s="56">
        <v>11865</v>
      </c>
      <c r="H13" s="56">
        <v>12247</v>
      </c>
      <c r="I13" s="56">
        <v>735</v>
      </c>
      <c r="J13" s="56">
        <v>41</v>
      </c>
      <c r="K13" s="56">
        <v>0</v>
      </c>
      <c r="L13" s="56">
        <v>0</v>
      </c>
      <c r="M13" s="56">
        <v>0</v>
      </c>
      <c r="N13" s="56">
        <v>0</v>
      </c>
      <c r="O13" s="56">
        <v>689</v>
      </c>
      <c r="P13" s="56">
        <v>5</v>
      </c>
      <c r="Q13" s="57">
        <v>694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6</v>
      </c>
      <c r="D14" s="56">
        <v>0</v>
      </c>
      <c r="E14" s="56">
        <v>6</v>
      </c>
      <c r="F14" s="56">
        <v>11367</v>
      </c>
      <c r="G14" s="56">
        <v>4733</v>
      </c>
      <c r="H14" s="56">
        <v>6634</v>
      </c>
      <c r="I14" s="56">
        <v>398</v>
      </c>
      <c r="J14" s="56">
        <v>11</v>
      </c>
      <c r="K14" s="56">
        <v>0</v>
      </c>
      <c r="L14" s="56">
        <v>0</v>
      </c>
      <c r="M14" s="56">
        <v>0</v>
      </c>
      <c r="N14" s="56">
        <v>0</v>
      </c>
      <c r="O14" s="56">
        <v>387</v>
      </c>
      <c r="P14" s="56">
        <v>0</v>
      </c>
      <c r="Q14" s="57">
        <v>387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0</v>
      </c>
      <c r="D15" s="56">
        <v>1</v>
      </c>
      <c r="E15" s="56">
        <v>1</v>
      </c>
      <c r="F15" s="56">
        <v>3882</v>
      </c>
      <c r="G15" s="56">
        <v>1199</v>
      </c>
      <c r="H15" s="56">
        <v>2683</v>
      </c>
      <c r="I15" s="56">
        <v>161</v>
      </c>
      <c r="J15" s="56">
        <v>53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108</v>
      </c>
      <c r="Q15" s="57">
        <v>108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233</v>
      </c>
      <c r="C16" s="55">
        <v>25</v>
      </c>
      <c r="D16" s="56">
        <v>4</v>
      </c>
      <c r="E16" s="56">
        <v>29</v>
      </c>
      <c r="F16" s="56">
        <v>101717</v>
      </c>
      <c r="G16" s="56">
        <v>33712</v>
      </c>
      <c r="H16" s="56">
        <v>68005</v>
      </c>
      <c r="I16" s="56">
        <v>4079</v>
      </c>
      <c r="J16" s="56">
        <v>99</v>
      </c>
      <c r="K16" s="56">
        <v>0</v>
      </c>
      <c r="L16" s="56">
        <v>0</v>
      </c>
      <c r="M16" s="56">
        <v>0</v>
      </c>
      <c r="N16" s="56">
        <v>0</v>
      </c>
      <c r="O16" s="56">
        <v>3967</v>
      </c>
      <c r="P16" s="56">
        <v>13</v>
      </c>
      <c r="Q16" s="57">
        <v>3980</v>
      </c>
      <c r="R16" s="22" t="s">
        <v>233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42</v>
      </c>
      <c r="D17" s="56">
        <v>1</v>
      </c>
      <c r="E17" s="56">
        <v>43</v>
      </c>
      <c r="F17" s="56">
        <v>130185</v>
      </c>
      <c r="G17" s="56">
        <v>54138</v>
      </c>
      <c r="H17" s="56">
        <v>76047</v>
      </c>
      <c r="I17" s="56">
        <v>4561</v>
      </c>
      <c r="J17" s="56">
        <v>142</v>
      </c>
      <c r="K17" s="56">
        <v>0</v>
      </c>
      <c r="L17" s="56">
        <v>0</v>
      </c>
      <c r="M17" s="56">
        <v>0</v>
      </c>
      <c r="N17" s="56">
        <v>0</v>
      </c>
      <c r="O17" s="56">
        <v>4417</v>
      </c>
      <c r="P17" s="56">
        <v>2</v>
      </c>
      <c r="Q17" s="57">
        <v>4419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13</v>
      </c>
      <c r="D18" s="56">
        <v>1</v>
      </c>
      <c r="E18" s="56">
        <v>14</v>
      </c>
      <c r="F18" s="56">
        <v>46445</v>
      </c>
      <c r="G18" s="56">
        <v>17806</v>
      </c>
      <c r="H18" s="56">
        <v>28639</v>
      </c>
      <c r="I18" s="56">
        <v>1719</v>
      </c>
      <c r="J18" s="56">
        <v>48</v>
      </c>
      <c r="K18" s="56">
        <v>0</v>
      </c>
      <c r="L18" s="56">
        <v>0</v>
      </c>
      <c r="M18" s="56">
        <v>0</v>
      </c>
      <c r="N18" s="56">
        <v>0</v>
      </c>
      <c r="O18" s="56">
        <v>1670</v>
      </c>
      <c r="P18" s="56">
        <v>1</v>
      </c>
      <c r="Q18" s="57">
        <v>1671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62</v>
      </c>
      <c r="D19" s="56">
        <v>5</v>
      </c>
      <c r="E19" s="56">
        <v>67</v>
      </c>
      <c r="F19" s="56">
        <v>341869</v>
      </c>
      <c r="G19" s="56">
        <v>96234</v>
      </c>
      <c r="H19" s="56">
        <v>245635</v>
      </c>
      <c r="I19" s="56">
        <v>14736</v>
      </c>
      <c r="J19" s="56">
        <v>151</v>
      </c>
      <c r="K19" s="56">
        <v>0</v>
      </c>
      <c r="L19" s="56">
        <v>0</v>
      </c>
      <c r="M19" s="56">
        <v>0</v>
      </c>
      <c r="N19" s="56">
        <v>0</v>
      </c>
      <c r="O19" s="56">
        <v>14555</v>
      </c>
      <c r="P19" s="56">
        <v>30</v>
      </c>
      <c r="Q19" s="57">
        <v>14585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5</v>
      </c>
      <c r="D21" s="56">
        <v>5</v>
      </c>
      <c r="E21" s="56">
        <v>10</v>
      </c>
      <c r="F21" s="56">
        <v>24977</v>
      </c>
      <c r="G21" s="56">
        <v>18173</v>
      </c>
      <c r="H21" s="56">
        <v>6804</v>
      </c>
      <c r="I21" s="56">
        <v>408</v>
      </c>
      <c r="J21" s="56">
        <v>46</v>
      </c>
      <c r="K21" s="56">
        <v>0</v>
      </c>
      <c r="L21" s="56">
        <v>0</v>
      </c>
      <c r="M21" s="56">
        <v>0</v>
      </c>
      <c r="N21" s="56">
        <v>0</v>
      </c>
      <c r="O21" s="56">
        <v>339</v>
      </c>
      <c r="P21" s="56">
        <v>23</v>
      </c>
      <c r="Q21" s="57">
        <v>362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7">
        <v>0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1</v>
      </c>
      <c r="D23" s="56">
        <v>0</v>
      </c>
      <c r="E23" s="56">
        <v>1</v>
      </c>
      <c r="F23" s="56">
        <v>8088</v>
      </c>
      <c r="G23" s="56">
        <v>1271</v>
      </c>
      <c r="H23" s="56">
        <v>6817</v>
      </c>
      <c r="I23" s="56">
        <v>409</v>
      </c>
      <c r="J23" s="56">
        <v>39</v>
      </c>
      <c r="K23" s="56">
        <v>0</v>
      </c>
      <c r="L23" s="56">
        <v>0</v>
      </c>
      <c r="M23" s="56">
        <v>0</v>
      </c>
      <c r="N23" s="56">
        <v>0</v>
      </c>
      <c r="O23" s="56">
        <v>370</v>
      </c>
      <c r="P23" s="56">
        <v>0</v>
      </c>
      <c r="Q23" s="57">
        <v>370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2</v>
      </c>
      <c r="D24" s="56">
        <v>0</v>
      </c>
      <c r="E24" s="56">
        <v>2</v>
      </c>
      <c r="F24" s="56">
        <v>6002</v>
      </c>
      <c r="G24" s="56">
        <v>3640</v>
      </c>
      <c r="H24" s="56">
        <v>2362</v>
      </c>
      <c r="I24" s="56">
        <v>142</v>
      </c>
      <c r="J24" s="56">
        <v>7</v>
      </c>
      <c r="K24" s="56">
        <v>0</v>
      </c>
      <c r="L24" s="56">
        <v>0</v>
      </c>
      <c r="M24" s="56">
        <v>0</v>
      </c>
      <c r="N24" s="56">
        <v>0</v>
      </c>
      <c r="O24" s="56">
        <v>135</v>
      </c>
      <c r="P24" s="56">
        <v>0</v>
      </c>
      <c r="Q24" s="57">
        <v>135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30</v>
      </c>
      <c r="D25" s="56">
        <v>4</v>
      </c>
      <c r="E25" s="56">
        <v>34</v>
      </c>
      <c r="F25" s="56">
        <v>82596</v>
      </c>
      <c r="G25" s="56">
        <v>42649</v>
      </c>
      <c r="H25" s="56">
        <v>39947</v>
      </c>
      <c r="I25" s="56">
        <v>2395</v>
      </c>
      <c r="J25" s="56">
        <v>136</v>
      </c>
      <c r="K25" s="56">
        <v>0</v>
      </c>
      <c r="L25" s="56">
        <v>0</v>
      </c>
      <c r="M25" s="56">
        <v>0</v>
      </c>
      <c r="N25" s="56">
        <v>0</v>
      </c>
      <c r="O25" s="56">
        <v>2235</v>
      </c>
      <c r="P25" s="56">
        <v>24</v>
      </c>
      <c r="Q25" s="57">
        <v>2259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13</v>
      </c>
      <c r="D26" s="56">
        <v>0</v>
      </c>
      <c r="E26" s="56">
        <v>13</v>
      </c>
      <c r="F26" s="56">
        <v>35915</v>
      </c>
      <c r="G26" s="56">
        <v>17915</v>
      </c>
      <c r="H26" s="56">
        <v>18000</v>
      </c>
      <c r="I26" s="56">
        <v>1080</v>
      </c>
      <c r="J26" s="56">
        <v>50</v>
      </c>
      <c r="K26" s="56">
        <v>0</v>
      </c>
      <c r="L26" s="56">
        <v>0</v>
      </c>
      <c r="M26" s="56">
        <v>0</v>
      </c>
      <c r="N26" s="56">
        <v>0</v>
      </c>
      <c r="O26" s="56">
        <v>1030</v>
      </c>
      <c r="P26" s="56">
        <v>0</v>
      </c>
      <c r="Q26" s="57">
        <v>1030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5</v>
      </c>
      <c r="D27" s="56">
        <v>0</v>
      </c>
      <c r="E27" s="56">
        <v>5</v>
      </c>
      <c r="F27" s="56">
        <v>12490</v>
      </c>
      <c r="G27" s="56">
        <v>6551</v>
      </c>
      <c r="H27" s="56">
        <v>5939</v>
      </c>
      <c r="I27" s="56">
        <v>357</v>
      </c>
      <c r="J27" s="56">
        <v>8</v>
      </c>
      <c r="K27" s="56">
        <v>0</v>
      </c>
      <c r="L27" s="56">
        <v>0</v>
      </c>
      <c r="M27" s="56">
        <v>0</v>
      </c>
      <c r="N27" s="56">
        <v>0</v>
      </c>
      <c r="O27" s="56">
        <v>349</v>
      </c>
      <c r="P27" s="56">
        <v>0</v>
      </c>
      <c r="Q27" s="57">
        <v>349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5</v>
      </c>
      <c r="D28" s="56">
        <v>2</v>
      </c>
      <c r="E28" s="56">
        <v>7</v>
      </c>
      <c r="F28" s="56">
        <v>12171</v>
      </c>
      <c r="G28" s="56">
        <v>7133</v>
      </c>
      <c r="H28" s="56">
        <v>5038</v>
      </c>
      <c r="I28" s="56">
        <v>302</v>
      </c>
      <c r="J28" s="56">
        <v>23</v>
      </c>
      <c r="K28" s="56">
        <v>0</v>
      </c>
      <c r="L28" s="56">
        <v>0</v>
      </c>
      <c r="M28" s="56">
        <v>0</v>
      </c>
      <c r="N28" s="56">
        <v>0</v>
      </c>
      <c r="O28" s="56">
        <v>267</v>
      </c>
      <c r="P28" s="56">
        <v>12</v>
      </c>
      <c r="Q28" s="57">
        <v>279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16</v>
      </c>
      <c r="D29" s="56">
        <v>4</v>
      </c>
      <c r="E29" s="56">
        <v>20</v>
      </c>
      <c r="F29" s="56">
        <v>58067</v>
      </c>
      <c r="G29" s="56">
        <v>28475</v>
      </c>
      <c r="H29" s="56">
        <v>29592</v>
      </c>
      <c r="I29" s="56">
        <v>1775</v>
      </c>
      <c r="J29" s="56">
        <v>63</v>
      </c>
      <c r="K29" s="56">
        <v>0</v>
      </c>
      <c r="L29" s="56">
        <v>0</v>
      </c>
      <c r="M29" s="56">
        <v>0</v>
      </c>
      <c r="N29" s="56">
        <v>0</v>
      </c>
      <c r="O29" s="56">
        <v>1702</v>
      </c>
      <c r="P29" s="56">
        <v>10</v>
      </c>
      <c r="Q29" s="57">
        <v>1712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1</v>
      </c>
      <c r="D30" s="56">
        <v>0</v>
      </c>
      <c r="E30" s="56">
        <v>1</v>
      </c>
      <c r="F30" s="56">
        <v>425</v>
      </c>
      <c r="G30" s="56">
        <v>359</v>
      </c>
      <c r="H30" s="56">
        <v>66</v>
      </c>
      <c r="I30" s="56">
        <v>4</v>
      </c>
      <c r="J30" s="56">
        <v>2</v>
      </c>
      <c r="K30" s="56">
        <v>0</v>
      </c>
      <c r="L30" s="56">
        <v>0</v>
      </c>
      <c r="M30" s="56">
        <v>0</v>
      </c>
      <c r="N30" s="56">
        <v>0</v>
      </c>
      <c r="O30" s="56">
        <v>2</v>
      </c>
      <c r="P30" s="56">
        <v>0</v>
      </c>
      <c r="Q30" s="57">
        <v>2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1</v>
      </c>
      <c r="D31" s="56">
        <v>0</v>
      </c>
      <c r="E31" s="56">
        <v>1</v>
      </c>
      <c r="F31" s="56">
        <v>1325</v>
      </c>
      <c r="G31" s="56">
        <v>478</v>
      </c>
      <c r="H31" s="56">
        <v>847</v>
      </c>
      <c r="I31" s="56">
        <v>51</v>
      </c>
      <c r="J31" s="56">
        <v>2</v>
      </c>
      <c r="K31" s="56">
        <v>0</v>
      </c>
      <c r="L31" s="56">
        <v>0</v>
      </c>
      <c r="M31" s="56">
        <v>0</v>
      </c>
      <c r="N31" s="56">
        <v>0</v>
      </c>
      <c r="O31" s="56">
        <v>49</v>
      </c>
      <c r="P31" s="56">
        <v>0</v>
      </c>
      <c r="Q31" s="57">
        <v>49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12</v>
      </c>
      <c r="D32" s="56">
        <v>1</v>
      </c>
      <c r="E32" s="56">
        <v>13</v>
      </c>
      <c r="F32" s="56">
        <v>40547</v>
      </c>
      <c r="G32" s="56">
        <v>20747</v>
      </c>
      <c r="H32" s="56">
        <v>19800</v>
      </c>
      <c r="I32" s="56">
        <v>1188</v>
      </c>
      <c r="J32" s="56">
        <v>66</v>
      </c>
      <c r="K32" s="56">
        <v>0</v>
      </c>
      <c r="L32" s="56">
        <v>16</v>
      </c>
      <c r="M32" s="56">
        <v>42</v>
      </c>
      <c r="N32" s="56">
        <v>0</v>
      </c>
      <c r="O32" s="56">
        <v>1064</v>
      </c>
      <c r="P32" s="56">
        <v>0</v>
      </c>
      <c r="Q32" s="57">
        <v>1064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3</v>
      </c>
      <c r="D33" s="56">
        <v>0</v>
      </c>
      <c r="E33" s="56">
        <v>3</v>
      </c>
      <c r="F33" s="56">
        <v>13932</v>
      </c>
      <c r="G33" s="56">
        <v>2024</v>
      </c>
      <c r="H33" s="56">
        <v>11908</v>
      </c>
      <c r="I33" s="56">
        <v>715</v>
      </c>
      <c r="J33" s="56">
        <v>5</v>
      </c>
      <c r="K33" s="56">
        <v>0</v>
      </c>
      <c r="L33" s="56">
        <v>0</v>
      </c>
      <c r="M33" s="56">
        <v>0</v>
      </c>
      <c r="N33" s="56">
        <v>0</v>
      </c>
      <c r="O33" s="56">
        <v>710</v>
      </c>
      <c r="P33" s="56">
        <v>0</v>
      </c>
      <c r="Q33" s="57">
        <v>710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2</v>
      </c>
      <c r="D34" s="56">
        <v>1</v>
      </c>
      <c r="E34" s="56">
        <v>3</v>
      </c>
      <c r="F34" s="56">
        <v>2344</v>
      </c>
      <c r="G34" s="56">
        <v>1995</v>
      </c>
      <c r="H34" s="56">
        <v>349</v>
      </c>
      <c r="I34" s="56">
        <v>21</v>
      </c>
      <c r="J34" s="56">
        <v>5</v>
      </c>
      <c r="K34" s="56">
        <v>0</v>
      </c>
      <c r="L34" s="56">
        <v>0</v>
      </c>
      <c r="M34" s="56">
        <v>0</v>
      </c>
      <c r="N34" s="56">
        <v>0</v>
      </c>
      <c r="O34" s="56">
        <v>16</v>
      </c>
      <c r="P34" s="56">
        <v>0</v>
      </c>
      <c r="Q34" s="57">
        <v>16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12</v>
      </c>
      <c r="D35" s="56">
        <v>3</v>
      </c>
      <c r="E35" s="56">
        <v>15</v>
      </c>
      <c r="F35" s="56">
        <v>45534</v>
      </c>
      <c r="G35" s="56">
        <v>20866</v>
      </c>
      <c r="H35" s="56">
        <v>24668</v>
      </c>
      <c r="I35" s="56">
        <v>1478</v>
      </c>
      <c r="J35" s="56">
        <v>37</v>
      </c>
      <c r="K35" s="56">
        <v>0</v>
      </c>
      <c r="L35" s="56">
        <v>0</v>
      </c>
      <c r="M35" s="56">
        <v>0</v>
      </c>
      <c r="N35" s="56">
        <v>0</v>
      </c>
      <c r="O35" s="56">
        <v>1428</v>
      </c>
      <c r="P35" s="56">
        <v>13</v>
      </c>
      <c r="Q35" s="57">
        <v>1441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32</v>
      </c>
      <c r="D36" s="56">
        <v>6</v>
      </c>
      <c r="E36" s="56">
        <v>38</v>
      </c>
      <c r="F36" s="56">
        <v>87807</v>
      </c>
      <c r="G36" s="56">
        <v>40767</v>
      </c>
      <c r="H36" s="56">
        <v>47040</v>
      </c>
      <c r="I36" s="56">
        <v>2821</v>
      </c>
      <c r="J36" s="56">
        <v>118</v>
      </c>
      <c r="K36" s="56">
        <v>0</v>
      </c>
      <c r="L36" s="56">
        <v>0</v>
      </c>
      <c r="M36" s="56">
        <v>0</v>
      </c>
      <c r="N36" s="56">
        <v>0</v>
      </c>
      <c r="O36" s="56">
        <v>2683</v>
      </c>
      <c r="P36" s="56">
        <v>20</v>
      </c>
      <c r="Q36" s="57">
        <v>2703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7">
        <v>0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7">
        <v>0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</v>
      </c>
      <c r="D39" s="56">
        <v>0</v>
      </c>
      <c r="E39" s="56">
        <v>1</v>
      </c>
      <c r="F39" s="56">
        <v>1868</v>
      </c>
      <c r="G39" s="56">
        <v>1146</v>
      </c>
      <c r="H39" s="56">
        <v>722</v>
      </c>
      <c r="I39" s="56">
        <v>44</v>
      </c>
      <c r="J39" s="56">
        <v>2</v>
      </c>
      <c r="K39" s="56">
        <v>0</v>
      </c>
      <c r="L39" s="56">
        <v>0</v>
      </c>
      <c r="M39" s="56">
        <v>0</v>
      </c>
      <c r="N39" s="56">
        <v>0</v>
      </c>
      <c r="O39" s="56">
        <v>42</v>
      </c>
      <c r="P39" s="56">
        <v>0</v>
      </c>
      <c r="Q39" s="57">
        <v>42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7">
        <v>0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7">
        <v>0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</v>
      </c>
      <c r="D42" s="56">
        <v>0</v>
      </c>
      <c r="E42" s="56">
        <v>1</v>
      </c>
      <c r="F42" s="56">
        <v>940</v>
      </c>
      <c r="G42" s="56">
        <v>330</v>
      </c>
      <c r="H42" s="56">
        <v>610</v>
      </c>
      <c r="I42" s="56">
        <v>36</v>
      </c>
      <c r="J42" s="56">
        <v>1</v>
      </c>
      <c r="K42" s="56">
        <v>0</v>
      </c>
      <c r="L42" s="56">
        <v>0</v>
      </c>
      <c r="M42" s="56">
        <v>0</v>
      </c>
      <c r="N42" s="56">
        <v>0</v>
      </c>
      <c r="O42" s="56">
        <v>35</v>
      </c>
      <c r="P42" s="56">
        <v>0</v>
      </c>
      <c r="Q42" s="57">
        <v>35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7">
        <v>0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0</v>
      </c>
      <c r="D44" s="59">
        <v>1</v>
      </c>
      <c r="E44" s="59">
        <v>1</v>
      </c>
      <c r="F44" s="59">
        <v>904</v>
      </c>
      <c r="G44" s="59">
        <v>838</v>
      </c>
      <c r="H44" s="59">
        <v>66</v>
      </c>
      <c r="I44" s="59">
        <v>4</v>
      </c>
      <c r="J44" s="59">
        <v>2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2</v>
      </c>
      <c r="Q44" s="60">
        <v>2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9" t="s">
        <v>101</v>
      </c>
      <c r="C45" s="110">
        <v>609</v>
      </c>
      <c r="D45" s="111">
        <v>68</v>
      </c>
      <c r="E45" s="111">
        <v>677</v>
      </c>
      <c r="F45" s="111">
        <v>2439729</v>
      </c>
      <c r="G45" s="111">
        <v>915838</v>
      </c>
      <c r="H45" s="111">
        <v>1523891</v>
      </c>
      <c r="I45" s="111">
        <v>91407</v>
      </c>
      <c r="J45" s="111">
        <v>2293</v>
      </c>
      <c r="K45" s="111">
        <v>0</v>
      </c>
      <c r="L45" s="111">
        <v>29</v>
      </c>
      <c r="M45" s="111">
        <v>0</v>
      </c>
      <c r="N45" s="111">
        <v>0</v>
      </c>
      <c r="O45" s="111">
        <v>88150</v>
      </c>
      <c r="P45" s="111">
        <v>935</v>
      </c>
      <c r="Q45" s="113">
        <v>89085</v>
      </c>
      <c r="R45" s="109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4" t="s">
        <v>102</v>
      </c>
      <c r="C46" s="110">
        <v>217</v>
      </c>
      <c r="D46" s="111">
        <v>33</v>
      </c>
      <c r="E46" s="111">
        <v>250</v>
      </c>
      <c r="F46" s="111">
        <v>824246</v>
      </c>
      <c r="G46" s="111">
        <v>329397</v>
      </c>
      <c r="H46" s="111">
        <v>494849</v>
      </c>
      <c r="I46" s="111">
        <v>29685</v>
      </c>
      <c r="J46" s="111">
        <v>811</v>
      </c>
      <c r="K46" s="111">
        <v>0</v>
      </c>
      <c r="L46" s="111">
        <v>16</v>
      </c>
      <c r="M46" s="111">
        <v>42</v>
      </c>
      <c r="N46" s="111">
        <v>0</v>
      </c>
      <c r="O46" s="111">
        <v>28681</v>
      </c>
      <c r="P46" s="111">
        <v>135</v>
      </c>
      <c r="Q46" s="113">
        <v>28816</v>
      </c>
      <c r="R46" s="114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4" t="s">
        <v>0</v>
      </c>
      <c r="C47" s="110">
        <v>826</v>
      </c>
      <c r="D47" s="111">
        <v>101</v>
      </c>
      <c r="E47" s="111">
        <v>927</v>
      </c>
      <c r="F47" s="111">
        <v>3263975</v>
      </c>
      <c r="G47" s="111">
        <v>1245235</v>
      </c>
      <c r="H47" s="111">
        <v>2018740</v>
      </c>
      <c r="I47" s="111">
        <v>121092</v>
      </c>
      <c r="J47" s="111">
        <v>3104</v>
      </c>
      <c r="K47" s="111">
        <v>0</v>
      </c>
      <c r="L47" s="111">
        <v>45</v>
      </c>
      <c r="M47" s="111">
        <v>42</v>
      </c>
      <c r="N47" s="111">
        <v>0</v>
      </c>
      <c r="O47" s="111">
        <v>116831</v>
      </c>
      <c r="P47" s="111">
        <v>1070</v>
      </c>
      <c r="Q47" s="113">
        <v>117901</v>
      </c>
      <c r="R47" s="114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239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I31" sqref="I31"/>
      <selection pane="topRight" activeCell="I31" sqref="I31"/>
      <selection pane="bottomLeft" activeCell="I31" sqref="I31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237</v>
      </c>
      <c r="C1" s="30"/>
      <c r="D1" s="12"/>
      <c r="E1" s="12"/>
      <c r="F1" s="12"/>
      <c r="G1" s="30" t="s">
        <v>229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70" t="s">
        <v>17</v>
      </c>
      <c r="C3" s="182" t="s">
        <v>90</v>
      </c>
      <c r="D3" s="155"/>
      <c r="E3" s="156"/>
      <c r="F3" s="179" t="s">
        <v>25</v>
      </c>
      <c r="G3" s="179" t="s">
        <v>24</v>
      </c>
      <c r="H3" s="179" t="s">
        <v>23</v>
      </c>
      <c r="I3" s="179" t="s">
        <v>22</v>
      </c>
      <c r="J3" s="179" t="s">
        <v>104</v>
      </c>
      <c r="K3" s="179" t="s">
        <v>112</v>
      </c>
      <c r="L3" s="179" t="s">
        <v>105</v>
      </c>
      <c r="M3" s="179" t="s">
        <v>106</v>
      </c>
      <c r="N3" s="179" t="s">
        <v>107</v>
      </c>
      <c r="O3" s="159" t="s">
        <v>92</v>
      </c>
      <c r="P3" s="152"/>
      <c r="Q3" s="152"/>
      <c r="R3" s="170" t="s">
        <v>17</v>
      </c>
    </row>
    <row r="4" spans="2:21" s="24" customFormat="1" ht="17.25" customHeight="1">
      <c r="B4" s="171"/>
      <c r="C4" s="173" t="s">
        <v>103</v>
      </c>
      <c r="D4" s="148"/>
      <c r="E4" s="174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76" t="s">
        <v>103</v>
      </c>
      <c r="P4" s="148"/>
      <c r="Q4" s="177" t="s">
        <v>4</v>
      </c>
      <c r="R4" s="171"/>
    </row>
    <row r="5" spans="2:21" s="51" customFormat="1" ht="17.25" customHeight="1" thickBot="1">
      <c r="B5" s="172"/>
      <c r="C5" s="48" t="s">
        <v>110</v>
      </c>
      <c r="D5" s="49" t="s">
        <v>111</v>
      </c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39" t="s">
        <v>108</v>
      </c>
      <c r="P5" s="49" t="s">
        <v>109</v>
      </c>
      <c r="Q5" s="178"/>
      <c r="R5" s="172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29207</v>
      </c>
      <c r="D6" s="53">
        <v>2285</v>
      </c>
      <c r="E6" s="53">
        <v>31492</v>
      </c>
      <c r="F6" s="53">
        <v>69915211</v>
      </c>
      <c r="G6" s="53">
        <v>30287175</v>
      </c>
      <c r="H6" s="53">
        <v>39628036</v>
      </c>
      <c r="I6" s="53">
        <v>2376384</v>
      </c>
      <c r="J6" s="53">
        <v>129282</v>
      </c>
      <c r="K6" s="53">
        <v>487</v>
      </c>
      <c r="L6" s="53">
        <v>17217</v>
      </c>
      <c r="M6" s="53">
        <v>2103</v>
      </c>
      <c r="N6" s="53">
        <v>0</v>
      </c>
      <c r="O6" s="53">
        <v>2208001</v>
      </c>
      <c r="P6" s="53">
        <v>19294</v>
      </c>
      <c r="Q6" s="54">
        <v>2227295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3396</v>
      </c>
      <c r="D7" s="56">
        <v>363</v>
      </c>
      <c r="E7" s="56">
        <v>3759</v>
      </c>
      <c r="F7" s="56">
        <v>6979714</v>
      </c>
      <c r="G7" s="56">
        <v>3423871</v>
      </c>
      <c r="H7" s="56">
        <v>3555843</v>
      </c>
      <c r="I7" s="56">
        <v>213196</v>
      </c>
      <c r="J7" s="56">
        <v>12351</v>
      </c>
      <c r="K7" s="56">
        <v>55</v>
      </c>
      <c r="L7" s="56">
        <v>1427</v>
      </c>
      <c r="M7" s="56">
        <v>376</v>
      </c>
      <c r="N7" s="56">
        <v>0</v>
      </c>
      <c r="O7" s="56">
        <v>197301</v>
      </c>
      <c r="P7" s="56">
        <v>1686</v>
      </c>
      <c r="Q7" s="57">
        <v>198987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6823</v>
      </c>
      <c r="D8" s="56">
        <v>585</v>
      </c>
      <c r="E8" s="56">
        <v>7408</v>
      </c>
      <c r="F8" s="56">
        <v>14581755</v>
      </c>
      <c r="G8" s="56">
        <v>6945208</v>
      </c>
      <c r="H8" s="56">
        <v>7636547</v>
      </c>
      <c r="I8" s="56">
        <v>457890</v>
      </c>
      <c r="J8" s="56">
        <v>26394</v>
      </c>
      <c r="K8" s="56">
        <v>88</v>
      </c>
      <c r="L8" s="56">
        <v>3145</v>
      </c>
      <c r="M8" s="56">
        <v>520</v>
      </c>
      <c r="N8" s="56">
        <v>0</v>
      </c>
      <c r="O8" s="56">
        <v>424344</v>
      </c>
      <c r="P8" s="56">
        <v>3399</v>
      </c>
      <c r="Q8" s="57">
        <v>427743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3539</v>
      </c>
      <c r="D9" s="56">
        <v>231</v>
      </c>
      <c r="E9" s="56">
        <v>3770</v>
      </c>
      <c r="F9" s="56">
        <v>7424269</v>
      </c>
      <c r="G9" s="56">
        <v>3332088</v>
      </c>
      <c r="H9" s="56">
        <v>4092181</v>
      </c>
      <c r="I9" s="56">
        <v>245377</v>
      </c>
      <c r="J9" s="56">
        <v>12240</v>
      </c>
      <c r="K9" s="56">
        <v>70</v>
      </c>
      <c r="L9" s="56">
        <v>1256</v>
      </c>
      <c r="M9" s="56">
        <v>406</v>
      </c>
      <c r="N9" s="56">
        <v>0</v>
      </c>
      <c r="O9" s="56">
        <v>230851</v>
      </c>
      <c r="P9" s="56">
        <v>554</v>
      </c>
      <c r="Q9" s="57">
        <v>231405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8188</v>
      </c>
      <c r="D10" s="56">
        <v>701</v>
      </c>
      <c r="E10" s="56">
        <v>8889</v>
      </c>
      <c r="F10" s="56">
        <v>17692816</v>
      </c>
      <c r="G10" s="56">
        <v>8232472</v>
      </c>
      <c r="H10" s="56">
        <v>9460344</v>
      </c>
      <c r="I10" s="56">
        <v>567257</v>
      </c>
      <c r="J10" s="56">
        <v>31977</v>
      </c>
      <c r="K10" s="56">
        <v>78</v>
      </c>
      <c r="L10" s="56">
        <v>5479</v>
      </c>
      <c r="M10" s="56">
        <v>268</v>
      </c>
      <c r="N10" s="56">
        <v>0</v>
      </c>
      <c r="O10" s="56">
        <v>524195</v>
      </c>
      <c r="P10" s="56">
        <v>5260</v>
      </c>
      <c r="Q10" s="57">
        <v>529455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3403</v>
      </c>
      <c r="D11" s="56">
        <v>323</v>
      </c>
      <c r="E11" s="56">
        <v>3726</v>
      </c>
      <c r="F11" s="56">
        <v>7277888</v>
      </c>
      <c r="G11" s="56">
        <v>3398887</v>
      </c>
      <c r="H11" s="56">
        <v>3879001</v>
      </c>
      <c r="I11" s="56">
        <v>232588</v>
      </c>
      <c r="J11" s="56">
        <v>13005</v>
      </c>
      <c r="K11" s="56">
        <v>13</v>
      </c>
      <c r="L11" s="56">
        <v>1829</v>
      </c>
      <c r="M11" s="56">
        <v>248</v>
      </c>
      <c r="N11" s="56">
        <v>66</v>
      </c>
      <c r="O11" s="56">
        <v>215768</v>
      </c>
      <c r="P11" s="56">
        <v>1659</v>
      </c>
      <c r="Q11" s="57">
        <v>217427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1671</v>
      </c>
      <c r="D12" s="56">
        <v>199</v>
      </c>
      <c r="E12" s="56">
        <v>1870</v>
      </c>
      <c r="F12" s="56">
        <v>3018423</v>
      </c>
      <c r="G12" s="56">
        <v>1586363</v>
      </c>
      <c r="H12" s="56">
        <v>1432060</v>
      </c>
      <c r="I12" s="56">
        <v>85849</v>
      </c>
      <c r="J12" s="56">
        <v>5432</v>
      </c>
      <c r="K12" s="56">
        <v>12</v>
      </c>
      <c r="L12" s="56">
        <v>231</v>
      </c>
      <c r="M12" s="56">
        <v>105</v>
      </c>
      <c r="N12" s="56">
        <v>0</v>
      </c>
      <c r="O12" s="56">
        <v>79282</v>
      </c>
      <c r="P12" s="56">
        <v>787</v>
      </c>
      <c r="Q12" s="57">
        <v>80069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1581</v>
      </c>
      <c r="D13" s="56">
        <v>192</v>
      </c>
      <c r="E13" s="56">
        <v>1773</v>
      </c>
      <c r="F13" s="56">
        <v>3274806</v>
      </c>
      <c r="G13" s="56">
        <v>1588157</v>
      </c>
      <c r="H13" s="56">
        <v>1686649</v>
      </c>
      <c r="I13" s="56">
        <v>101126</v>
      </c>
      <c r="J13" s="56">
        <v>5351</v>
      </c>
      <c r="K13" s="56">
        <v>4</v>
      </c>
      <c r="L13" s="56">
        <v>673</v>
      </c>
      <c r="M13" s="56">
        <v>63</v>
      </c>
      <c r="N13" s="56">
        <v>0</v>
      </c>
      <c r="O13" s="56">
        <v>94087</v>
      </c>
      <c r="P13" s="56">
        <v>948</v>
      </c>
      <c r="Q13" s="57">
        <v>95035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9935</v>
      </c>
      <c r="D14" s="56">
        <v>673</v>
      </c>
      <c r="E14" s="56">
        <v>10608</v>
      </c>
      <c r="F14" s="56">
        <v>25392124</v>
      </c>
      <c r="G14" s="56">
        <v>10380161</v>
      </c>
      <c r="H14" s="56">
        <v>15011963</v>
      </c>
      <c r="I14" s="56">
        <v>900286</v>
      </c>
      <c r="J14" s="56">
        <v>48617</v>
      </c>
      <c r="K14" s="56">
        <v>137</v>
      </c>
      <c r="L14" s="56">
        <v>9425</v>
      </c>
      <c r="M14" s="56">
        <v>995</v>
      </c>
      <c r="N14" s="56">
        <v>0</v>
      </c>
      <c r="O14" s="56">
        <v>834298</v>
      </c>
      <c r="P14" s="56">
        <v>6814</v>
      </c>
      <c r="Q14" s="57">
        <v>841112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4532</v>
      </c>
      <c r="D15" s="56">
        <v>397</v>
      </c>
      <c r="E15" s="56">
        <v>4929</v>
      </c>
      <c r="F15" s="56">
        <v>10221397</v>
      </c>
      <c r="G15" s="56">
        <v>4762420</v>
      </c>
      <c r="H15" s="56">
        <v>5458977</v>
      </c>
      <c r="I15" s="56">
        <v>327336</v>
      </c>
      <c r="J15" s="56">
        <v>17577</v>
      </c>
      <c r="K15" s="56">
        <v>50</v>
      </c>
      <c r="L15" s="56">
        <v>1439</v>
      </c>
      <c r="M15" s="56">
        <v>156</v>
      </c>
      <c r="N15" s="56">
        <v>0</v>
      </c>
      <c r="O15" s="56">
        <v>305179</v>
      </c>
      <c r="P15" s="56">
        <v>2935</v>
      </c>
      <c r="Q15" s="57">
        <v>308114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233</v>
      </c>
      <c r="C16" s="55">
        <v>2039</v>
      </c>
      <c r="D16" s="56">
        <v>220</v>
      </c>
      <c r="E16" s="56">
        <v>2259</v>
      </c>
      <c r="F16" s="56">
        <v>4268346</v>
      </c>
      <c r="G16" s="56">
        <v>2066502</v>
      </c>
      <c r="H16" s="56">
        <v>2201844</v>
      </c>
      <c r="I16" s="56">
        <v>132018</v>
      </c>
      <c r="J16" s="56">
        <v>7746</v>
      </c>
      <c r="K16" s="56">
        <v>33</v>
      </c>
      <c r="L16" s="56">
        <v>549</v>
      </c>
      <c r="M16" s="56">
        <v>21</v>
      </c>
      <c r="N16" s="56">
        <v>0</v>
      </c>
      <c r="O16" s="56">
        <v>122286</v>
      </c>
      <c r="P16" s="56">
        <v>1383</v>
      </c>
      <c r="Q16" s="57">
        <v>123669</v>
      </c>
      <c r="R16" s="22" t="s">
        <v>233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2398</v>
      </c>
      <c r="D17" s="56">
        <v>272</v>
      </c>
      <c r="E17" s="56">
        <v>2670</v>
      </c>
      <c r="F17" s="56">
        <v>4749575</v>
      </c>
      <c r="G17" s="56">
        <v>2516632</v>
      </c>
      <c r="H17" s="56">
        <v>2232943</v>
      </c>
      <c r="I17" s="56">
        <v>133869</v>
      </c>
      <c r="J17" s="56">
        <v>9358</v>
      </c>
      <c r="K17" s="56">
        <v>16</v>
      </c>
      <c r="L17" s="56">
        <v>1074</v>
      </c>
      <c r="M17" s="56">
        <v>88</v>
      </c>
      <c r="N17" s="56">
        <v>0</v>
      </c>
      <c r="O17" s="56">
        <v>121904</v>
      </c>
      <c r="P17" s="56">
        <v>1429</v>
      </c>
      <c r="Q17" s="57">
        <v>123333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245</v>
      </c>
      <c r="D18" s="56">
        <v>27</v>
      </c>
      <c r="E18" s="56">
        <v>272</v>
      </c>
      <c r="F18" s="56">
        <v>382775</v>
      </c>
      <c r="G18" s="56">
        <v>203584</v>
      </c>
      <c r="H18" s="56">
        <v>179191</v>
      </c>
      <c r="I18" s="56">
        <v>10751</v>
      </c>
      <c r="J18" s="56">
        <v>696</v>
      </c>
      <c r="K18" s="56">
        <v>0</v>
      </c>
      <c r="L18" s="56">
        <v>0</v>
      </c>
      <c r="M18" s="56">
        <v>0</v>
      </c>
      <c r="N18" s="56">
        <v>0</v>
      </c>
      <c r="O18" s="56">
        <v>10005</v>
      </c>
      <c r="P18" s="56">
        <v>50</v>
      </c>
      <c r="Q18" s="57">
        <v>10055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2102</v>
      </c>
      <c r="D19" s="56">
        <v>176</v>
      </c>
      <c r="E19" s="56">
        <v>2278</v>
      </c>
      <c r="F19" s="56">
        <v>4518612</v>
      </c>
      <c r="G19" s="56">
        <v>2163171</v>
      </c>
      <c r="H19" s="56">
        <v>2355441</v>
      </c>
      <c r="I19" s="56">
        <v>141229</v>
      </c>
      <c r="J19" s="56">
        <v>8749</v>
      </c>
      <c r="K19" s="56">
        <v>31</v>
      </c>
      <c r="L19" s="56">
        <v>1262</v>
      </c>
      <c r="M19" s="56">
        <v>19</v>
      </c>
      <c r="N19" s="56">
        <v>0</v>
      </c>
      <c r="O19" s="56">
        <v>129695</v>
      </c>
      <c r="P19" s="56">
        <v>1473</v>
      </c>
      <c r="Q19" s="57">
        <v>131168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1762</v>
      </c>
      <c r="D20" s="56">
        <v>161</v>
      </c>
      <c r="E20" s="56">
        <v>1923</v>
      </c>
      <c r="F20" s="56">
        <v>3794201</v>
      </c>
      <c r="G20" s="56">
        <v>1877057</v>
      </c>
      <c r="H20" s="56">
        <v>1917144</v>
      </c>
      <c r="I20" s="56">
        <v>114947</v>
      </c>
      <c r="J20" s="56">
        <v>7201</v>
      </c>
      <c r="K20" s="56">
        <v>20</v>
      </c>
      <c r="L20" s="56">
        <v>769</v>
      </c>
      <c r="M20" s="56">
        <v>73</v>
      </c>
      <c r="N20" s="56">
        <v>0</v>
      </c>
      <c r="O20" s="56">
        <v>105678</v>
      </c>
      <c r="P20" s="56">
        <v>1206</v>
      </c>
      <c r="Q20" s="57">
        <v>106884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2161</v>
      </c>
      <c r="D21" s="56">
        <v>225</v>
      </c>
      <c r="E21" s="56">
        <v>2386</v>
      </c>
      <c r="F21" s="56">
        <v>4526223</v>
      </c>
      <c r="G21" s="56">
        <v>2277002</v>
      </c>
      <c r="H21" s="56">
        <v>2249221</v>
      </c>
      <c r="I21" s="56">
        <v>134854</v>
      </c>
      <c r="J21" s="56">
        <v>8569</v>
      </c>
      <c r="K21" s="56">
        <v>24</v>
      </c>
      <c r="L21" s="56">
        <v>1132</v>
      </c>
      <c r="M21" s="56">
        <v>77</v>
      </c>
      <c r="N21" s="56">
        <v>0</v>
      </c>
      <c r="O21" s="56">
        <v>123227</v>
      </c>
      <c r="P21" s="56">
        <v>1825</v>
      </c>
      <c r="Q21" s="57">
        <v>125052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524</v>
      </c>
      <c r="D22" s="56">
        <v>54</v>
      </c>
      <c r="E22" s="56">
        <v>578</v>
      </c>
      <c r="F22" s="56">
        <v>991966</v>
      </c>
      <c r="G22" s="56">
        <v>534659</v>
      </c>
      <c r="H22" s="56">
        <v>457307</v>
      </c>
      <c r="I22" s="56">
        <v>27416</v>
      </c>
      <c r="J22" s="56">
        <v>1735</v>
      </c>
      <c r="K22" s="56">
        <v>29</v>
      </c>
      <c r="L22" s="56">
        <v>93</v>
      </c>
      <c r="M22" s="56">
        <v>0</v>
      </c>
      <c r="N22" s="56">
        <v>0</v>
      </c>
      <c r="O22" s="56">
        <v>25285</v>
      </c>
      <c r="P22" s="56">
        <v>274</v>
      </c>
      <c r="Q22" s="57">
        <v>25559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674</v>
      </c>
      <c r="D23" s="56">
        <v>53</v>
      </c>
      <c r="E23" s="56">
        <v>727</v>
      </c>
      <c r="F23" s="56">
        <v>1325017</v>
      </c>
      <c r="G23" s="56">
        <v>655054</v>
      </c>
      <c r="H23" s="56">
        <v>669963</v>
      </c>
      <c r="I23" s="56">
        <v>40169</v>
      </c>
      <c r="J23" s="56">
        <v>2552</v>
      </c>
      <c r="K23" s="56">
        <v>9</v>
      </c>
      <c r="L23" s="56">
        <v>419</v>
      </c>
      <c r="M23" s="56">
        <v>19</v>
      </c>
      <c r="N23" s="56">
        <v>0</v>
      </c>
      <c r="O23" s="56">
        <v>36768</v>
      </c>
      <c r="P23" s="56">
        <v>402</v>
      </c>
      <c r="Q23" s="57">
        <v>37170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527</v>
      </c>
      <c r="D24" s="56">
        <v>48</v>
      </c>
      <c r="E24" s="56">
        <v>575</v>
      </c>
      <c r="F24" s="56">
        <v>1191673</v>
      </c>
      <c r="G24" s="56">
        <v>548015</v>
      </c>
      <c r="H24" s="56">
        <v>643658</v>
      </c>
      <c r="I24" s="56">
        <v>38598</v>
      </c>
      <c r="J24" s="56">
        <v>2248</v>
      </c>
      <c r="K24" s="56">
        <v>0</v>
      </c>
      <c r="L24" s="56">
        <v>340</v>
      </c>
      <c r="M24" s="56">
        <v>154</v>
      </c>
      <c r="N24" s="56">
        <v>0</v>
      </c>
      <c r="O24" s="56">
        <v>35534</v>
      </c>
      <c r="P24" s="56">
        <v>322</v>
      </c>
      <c r="Q24" s="57">
        <v>35856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2308</v>
      </c>
      <c r="D25" s="56">
        <v>220</v>
      </c>
      <c r="E25" s="56">
        <v>2528</v>
      </c>
      <c r="F25" s="56">
        <v>4793370</v>
      </c>
      <c r="G25" s="56">
        <v>2357429</v>
      </c>
      <c r="H25" s="56">
        <v>2435941</v>
      </c>
      <c r="I25" s="56">
        <v>146053</v>
      </c>
      <c r="J25" s="56">
        <v>9351</v>
      </c>
      <c r="K25" s="56">
        <v>30</v>
      </c>
      <c r="L25" s="56">
        <v>1191</v>
      </c>
      <c r="M25" s="56">
        <v>176</v>
      </c>
      <c r="N25" s="56">
        <v>0</v>
      </c>
      <c r="O25" s="56">
        <v>133880</v>
      </c>
      <c r="P25" s="56">
        <v>1425</v>
      </c>
      <c r="Q25" s="57">
        <v>135305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76</v>
      </c>
      <c r="D26" s="56">
        <v>11</v>
      </c>
      <c r="E26" s="56">
        <v>87</v>
      </c>
      <c r="F26" s="56">
        <v>134432</v>
      </c>
      <c r="G26" s="56">
        <v>73312</v>
      </c>
      <c r="H26" s="56">
        <v>61120</v>
      </c>
      <c r="I26" s="56">
        <v>3664</v>
      </c>
      <c r="J26" s="56">
        <v>224</v>
      </c>
      <c r="K26" s="56">
        <v>0</v>
      </c>
      <c r="L26" s="56">
        <v>2</v>
      </c>
      <c r="M26" s="56">
        <v>0</v>
      </c>
      <c r="N26" s="56">
        <v>0</v>
      </c>
      <c r="O26" s="56">
        <v>3414</v>
      </c>
      <c r="P26" s="56">
        <v>24</v>
      </c>
      <c r="Q26" s="57">
        <v>3438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73</v>
      </c>
      <c r="D27" s="56">
        <v>10</v>
      </c>
      <c r="E27" s="56">
        <v>83</v>
      </c>
      <c r="F27" s="56">
        <v>120563</v>
      </c>
      <c r="G27" s="56">
        <v>66116</v>
      </c>
      <c r="H27" s="56">
        <v>54447</v>
      </c>
      <c r="I27" s="56">
        <v>3265</v>
      </c>
      <c r="J27" s="56">
        <v>240</v>
      </c>
      <c r="K27" s="56">
        <v>0</v>
      </c>
      <c r="L27" s="56">
        <v>9</v>
      </c>
      <c r="M27" s="56">
        <v>0</v>
      </c>
      <c r="N27" s="56">
        <v>0</v>
      </c>
      <c r="O27" s="56">
        <v>2998</v>
      </c>
      <c r="P27" s="56">
        <v>18</v>
      </c>
      <c r="Q27" s="57">
        <v>3016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509</v>
      </c>
      <c r="D28" s="56">
        <v>63</v>
      </c>
      <c r="E28" s="56">
        <v>572</v>
      </c>
      <c r="F28" s="56">
        <v>977508</v>
      </c>
      <c r="G28" s="56">
        <v>505558</v>
      </c>
      <c r="H28" s="56">
        <v>471950</v>
      </c>
      <c r="I28" s="56">
        <v>28293</v>
      </c>
      <c r="J28" s="56">
        <v>1836</v>
      </c>
      <c r="K28" s="56">
        <v>0</v>
      </c>
      <c r="L28" s="56">
        <v>282</v>
      </c>
      <c r="M28" s="56">
        <v>18</v>
      </c>
      <c r="N28" s="56">
        <v>0</v>
      </c>
      <c r="O28" s="56">
        <v>25858</v>
      </c>
      <c r="P28" s="56">
        <v>299</v>
      </c>
      <c r="Q28" s="57">
        <v>26157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445</v>
      </c>
      <c r="D29" s="56">
        <v>49</v>
      </c>
      <c r="E29" s="56">
        <v>494</v>
      </c>
      <c r="F29" s="56">
        <v>868895</v>
      </c>
      <c r="G29" s="56">
        <v>429029</v>
      </c>
      <c r="H29" s="56">
        <v>439866</v>
      </c>
      <c r="I29" s="56">
        <v>26372</v>
      </c>
      <c r="J29" s="56">
        <v>1493</v>
      </c>
      <c r="K29" s="56">
        <v>8</v>
      </c>
      <c r="L29" s="56">
        <v>361</v>
      </c>
      <c r="M29" s="56">
        <v>0</v>
      </c>
      <c r="N29" s="56">
        <v>0</v>
      </c>
      <c r="O29" s="56">
        <v>24228</v>
      </c>
      <c r="P29" s="56">
        <v>282</v>
      </c>
      <c r="Q29" s="57">
        <v>24510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1672</v>
      </c>
      <c r="D30" s="56">
        <v>150</v>
      </c>
      <c r="E30" s="56">
        <v>1822</v>
      </c>
      <c r="F30" s="56">
        <v>3659680</v>
      </c>
      <c r="G30" s="56">
        <v>1807438</v>
      </c>
      <c r="H30" s="56">
        <v>1852242</v>
      </c>
      <c r="I30" s="56">
        <v>111061</v>
      </c>
      <c r="J30" s="56">
        <v>6548</v>
      </c>
      <c r="K30" s="56">
        <v>25</v>
      </c>
      <c r="L30" s="56">
        <v>559</v>
      </c>
      <c r="M30" s="56">
        <v>187</v>
      </c>
      <c r="N30" s="56">
        <v>0</v>
      </c>
      <c r="O30" s="56">
        <v>102927</v>
      </c>
      <c r="P30" s="56">
        <v>815</v>
      </c>
      <c r="Q30" s="57">
        <v>103742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1821</v>
      </c>
      <c r="D31" s="56">
        <v>167</v>
      </c>
      <c r="E31" s="56">
        <v>1988</v>
      </c>
      <c r="F31" s="56">
        <v>4150089</v>
      </c>
      <c r="G31" s="56">
        <v>1937649</v>
      </c>
      <c r="H31" s="56">
        <v>2212440</v>
      </c>
      <c r="I31" s="56">
        <v>132665</v>
      </c>
      <c r="J31" s="56">
        <v>8191</v>
      </c>
      <c r="K31" s="56">
        <v>20</v>
      </c>
      <c r="L31" s="56">
        <v>772</v>
      </c>
      <c r="M31" s="56">
        <v>139</v>
      </c>
      <c r="N31" s="56">
        <v>0</v>
      </c>
      <c r="O31" s="56">
        <v>122670</v>
      </c>
      <c r="P31" s="56">
        <v>873</v>
      </c>
      <c r="Q31" s="57">
        <v>123543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1977</v>
      </c>
      <c r="D32" s="56">
        <v>200</v>
      </c>
      <c r="E32" s="56">
        <v>2177</v>
      </c>
      <c r="F32" s="56">
        <v>4357579</v>
      </c>
      <c r="G32" s="56">
        <v>2106880</v>
      </c>
      <c r="H32" s="56">
        <v>2250699</v>
      </c>
      <c r="I32" s="56">
        <v>134953</v>
      </c>
      <c r="J32" s="56">
        <v>8808</v>
      </c>
      <c r="K32" s="56">
        <v>19</v>
      </c>
      <c r="L32" s="56">
        <v>828</v>
      </c>
      <c r="M32" s="56">
        <v>82</v>
      </c>
      <c r="N32" s="56">
        <v>0</v>
      </c>
      <c r="O32" s="56">
        <v>123688</v>
      </c>
      <c r="P32" s="56">
        <v>1528</v>
      </c>
      <c r="Q32" s="57">
        <v>125216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1885</v>
      </c>
      <c r="D33" s="56">
        <v>150</v>
      </c>
      <c r="E33" s="56">
        <v>2035</v>
      </c>
      <c r="F33" s="56">
        <v>4369490</v>
      </c>
      <c r="G33" s="56">
        <v>2063672</v>
      </c>
      <c r="H33" s="56">
        <v>2305818</v>
      </c>
      <c r="I33" s="56">
        <v>138265</v>
      </c>
      <c r="J33" s="56">
        <v>8039</v>
      </c>
      <c r="K33" s="56">
        <v>13</v>
      </c>
      <c r="L33" s="56">
        <v>1099</v>
      </c>
      <c r="M33" s="56">
        <v>130</v>
      </c>
      <c r="N33" s="56">
        <v>0</v>
      </c>
      <c r="O33" s="56">
        <v>128095</v>
      </c>
      <c r="P33" s="56">
        <v>889</v>
      </c>
      <c r="Q33" s="57">
        <v>128984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506</v>
      </c>
      <c r="D34" s="56">
        <v>68</v>
      </c>
      <c r="E34" s="56">
        <v>574</v>
      </c>
      <c r="F34" s="56">
        <v>981468</v>
      </c>
      <c r="G34" s="56">
        <v>521377</v>
      </c>
      <c r="H34" s="56">
        <v>460091</v>
      </c>
      <c r="I34" s="56">
        <v>27583</v>
      </c>
      <c r="J34" s="56">
        <v>1828</v>
      </c>
      <c r="K34" s="56">
        <v>20</v>
      </c>
      <c r="L34" s="56">
        <v>413</v>
      </c>
      <c r="M34" s="56">
        <v>19</v>
      </c>
      <c r="N34" s="56">
        <v>0</v>
      </c>
      <c r="O34" s="56">
        <v>24975</v>
      </c>
      <c r="P34" s="56">
        <v>328</v>
      </c>
      <c r="Q34" s="57">
        <v>25303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957</v>
      </c>
      <c r="D35" s="56">
        <v>100</v>
      </c>
      <c r="E35" s="56">
        <v>1057</v>
      </c>
      <c r="F35" s="56">
        <v>1877719</v>
      </c>
      <c r="G35" s="56">
        <v>967310</v>
      </c>
      <c r="H35" s="56">
        <v>910409</v>
      </c>
      <c r="I35" s="56">
        <v>54582</v>
      </c>
      <c r="J35" s="56">
        <v>3217</v>
      </c>
      <c r="K35" s="56">
        <v>38</v>
      </c>
      <c r="L35" s="56">
        <v>252</v>
      </c>
      <c r="M35" s="56">
        <v>75</v>
      </c>
      <c r="N35" s="56">
        <v>0</v>
      </c>
      <c r="O35" s="56">
        <v>50464</v>
      </c>
      <c r="P35" s="56">
        <v>536</v>
      </c>
      <c r="Q35" s="57">
        <v>51000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383</v>
      </c>
      <c r="D36" s="56">
        <v>33</v>
      </c>
      <c r="E36" s="56">
        <v>416</v>
      </c>
      <c r="F36" s="56">
        <v>696108</v>
      </c>
      <c r="G36" s="56">
        <v>366165</v>
      </c>
      <c r="H36" s="56">
        <v>329943</v>
      </c>
      <c r="I36" s="56">
        <v>19779</v>
      </c>
      <c r="J36" s="56">
        <v>1249</v>
      </c>
      <c r="K36" s="56">
        <v>2</v>
      </c>
      <c r="L36" s="56">
        <v>104</v>
      </c>
      <c r="M36" s="56">
        <v>2</v>
      </c>
      <c r="N36" s="56">
        <v>0</v>
      </c>
      <c r="O36" s="56">
        <v>18327</v>
      </c>
      <c r="P36" s="56">
        <v>95</v>
      </c>
      <c r="Q36" s="57">
        <v>18422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41</v>
      </c>
      <c r="D37" s="56">
        <v>7</v>
      </c>
      <c r="E37" s="56">
        <v>48</v>
      </c>
      <c r="F37" s="56">
        <v>69761</v>
      </c>
      <c r="G37" s="56">
        <v>40953</v>
      </c>
      <c r="H37" s="56">
        <v>28808</v>
      </c>
      <c r="I37" s="56">
        <v>1727</v>
      </c>
      <c r="J37" s="56">
        <v>150</v>
      </c>
      <c r="K37" s="56">
        <v>0</v>
      </c>
      <c r="L37" s="56">
        <v>0</v>
      </c>
      <c r="M37" s="56">
        <v>0</v>
      </c>
      <c r="N37" s="56">
        <v>0</v>
      </c>
      <c r="O37" s="56">
        <v>1562</v>
      </c>
      <c r="P37" s="56">
        <v>15</v>
      </c>
      <c r="Q37" s="57">
        <v>1577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63</v>
      </c>
      <c r="D38" s="56">
        <v>9</v>
      </c>
      <c r="E38" s="56">
        <v>72</v>
      </c>
      <c r="F38" s="56">
        <v>117281</v>
      </c>
      <c r="G38" s="56">
        <v>68853</v>
      </c>
      <c r="H38" s="56">
        <v>48428</v>
      </c>
      <c r="I38" s="56">
        <v>2903</v>
      </c>
      <c r="J38" s="56">
        <v>184</v>
      </c>
      <c r="K38" s="56">
        <v>0</v>
      </c>
      <c r="L38" s="56">
        <v>15</v>
      </c>
      <c r="M38" s="56">
        <v>0</v>
      </c>
      <c r="N38" s="56">
        <v>0</v>
      </c>
      <c r="O38" s="56">
        <v>2692</v>
      </c>
      <c r="P38" s="56">
        <v>12</v>
      </c>
      <c r="Q38" s="57">
        <v>2704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20</v>
      </c>
      <c r="D39" s="56">
        <v>1</v>
      </c>
      <c r="E39" s="56">
        <v>21</v>
      </c>
      <c r="F39" s="56">
        <v>34082</v>
      </c>
      <c r="G39" s="56">
        <v>16693</v>
      </c>
      <c r="H39" s="56">
        <v>17389</v>
      </c>
      <c r="I39" s="56">
        <v>1041</v>
      </c>
      <c r="J39" s="56">
        <v>57</v>
      </c>
      <c r="K39" s="56">
        <v>0</v>
      </c>
      <c r="L39" s="56">
        <v>0</v>
      </c>
      <c r="M39" s="56">
        <v>0</v>
      </c>
      <c r="N39" s="56">
        <v>0</v>
      </c>
      <c r="O39" s="56">
        <v>981</v>
      </c>
      <c r="P39" s="56">
        <v>3</v>
      </c>
      <c r="Q39" s="57">
        <v>984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158</v>
      </c>
      <c r="D40" s="56">
        <v>28</v>
      </c>
      <c r="E40" s="56">
        <v>186</v>
      </c>
      <c r="F40" s="56">
        <v>278949</v>
      </c>
      <c r="G40" s="56">
        <v>162068</v>
      </c>
      <c r="H40" s="56">
        <v>116881</v>
      </c>
      <c r="I40" s="56">
        <v>7005</v>
      </c>
      <c r="J40" s="56">
        <v>471</v>
      </c>
      <c r="K40" s="56">
        <v>1</v>
      </c>
      <c r="L40" s="56">
        <v>10</v>
      </c>
      <c r="M40" s="56">
        <v>0</v>
      </c>
      <c r="N40" s="56">
        <v>0</v>
      </c>
      <c r="O40" s="56">
        <v>6463</v>
      </c>
      <c r="P40" s="56">
        <v>60</v>
      </c>
      <c r="Q40" s="57">
        <v>6523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59</v>
      </c>
      <c r="D41" s="56">
        <v>5</v>
      </c>
      <c r="E41" s="56">
        <v>64</v>
      </c>
      <c r="F41" s="56">
        <v>89267</v>
      </c>
      <c r="G41" s="56">
        <v>47539</v>
      </c>
      <c r="H41" s="56">
        <v>41728</v>
      </c>
      <c r="I41" s="56">
        <v>2502</v>
      </c>
      <c r="J41" s="56">
        <v>198</v>
      </c>
      <c r="K41" s="56">
        <v>0</v>
      </c>
      <c r="L41" s="56">
        <v>9</v>
      </c>
      <c r="M41" s="56">
        <v>0</v>
      </c>
      <c r="N41" s="56">
        <v>0</v>
      </c>
      <c r="O41" s="56">
        <v>2286</v>
      </c>
      <c r="P41" s="56">
        <v>9</v>
      </c>
      <c r="Q41" s="57">
        <v>2295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35</v>
      </c>
      <c r="D42" s="56">
        <v>4</v>
      </c>
      <c r="E42" s="56">
        <v>39</v>
      </c>
      <c r="F42" s="56">
        <v>67269</v>
      </c>
      <c r="G42" s="56">
        <v>35274</v>
      </c>
      <c r="H42" s="56">
        <v>31995</v>
      </c>
      <c r="I42" s="56">
        <v>1918</v>
      </c>
      <c r="J42" s="56">
        <v>116</v>
      </c>
      <c r="K42" s="56">
        <v>0</v>
      </c>
      <c r="L42" s="56">
        <v>0</v>
      </c>
      <c r="M42" s="56">
        <v>0</v>
      </c>
      <c r="N42" s="56">
        <v>0</v>
      </c>
      <c r="O42" s="56">
        <v>1791</v>
      </c>
      <c r="P42" s="56">
        <v>11</v>
      </c>
      <c r="Q42" s="57">
        <v>1802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83</v>
      </c>
      <c r="D43" s="56">
        <v>14</v>
      </c>
      <c r="E43" s="56">
        <v>97</v>
      </c>
      <c r="F43" s="56">
        <v>216208</v>
      </c>
      <c r="G43" s="56">
        <v>81455</v>
      </c>
      <c r="H43" s="56">
        <v>134753</v>
      </c>
      <c r="I43" s="56">
        <v>8082</v>
      </c>
      <c r="J43" s="56">
        <v>582</v>
      </c>
      <c r="K43" s="56">
        <v>0</v>
      </c>
      <c r="L43" s="56">
        <v>5</v>
      </c>
      <c r="M43" s="56">
        <v>0</v>
      </c>
      <c r="N43" s="56">
        <v>0</v>
      </c>
      <c r="O43" s="56">
        <v>7460</v>
      </c>
      <c r="P43" s="56">
        <v>35</v>
      </c>
      <c r="Q43" s="57">
        <v>7495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96</v>
      </c>
      <c r="D44" s="59">
        <v>20</v>
      </c>
      <c r="E44" s="59">
        <v>116</v>
      </c>
      <c r="F44" s="59">
        <v>193796</v>
      </c>
      <c r="G44" s="59">
        <v>110248</v>
      </c>
      <c r="H44" s="59">
        <v>83548</v>
      </c>
      <c r="I44" s="59">
        <v>5007</v>
      </c>
      <c r="J44" s="59">
        <v>471</v>
      </c>
      <c r="K44" s="59">
        <v>0</v>
      </c>
      <c r="L44" s="59">
        <v>205</v>
      </c>
      <c r="M44" s="59">
        <v>0</v>
      </c>
      <c r="N44" s="59">
        <v>0</v>
      </c>
      <c r="O44" s="59">
        <v>4271</v>
      </c>
      <c r="P44" s="59">
        <v>60</v>
      </c>
      <c r="Q44" s="60">
        <v>4331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9" t="s">
        <v>101</v>
      </c>
      <c r="C45" s="110">
        <v>76712</v>
      </c>
      <c r="D45" s="111">
        <v>6441</v>
      </c>
      <c r="E45" s="111">
        <v>83153</v>
      </c>
      <c r="F45" s="111">
        <v>174796324</v>
      </c>
      <c r="G45" s="111">
        <v>78519936</v>
      </c>
      <c r="H45" s="111">
        <v>96276388</v>
      </c>
      <c r="I45" s="111">
        <v>5773176</v>
      </c>
      <c r="J45" s="111">
        <v>319330</v>
      </c>
      <c r="K45" s="111">
        <v>1043</v>
      </c>
      <c r="L45" s="111">
        <v>43744</v>
      </c>
      <c r="M45" s="111">
        <v>5349</v>
      </c>
      <c r="N45" s="111">
        <v>66</v>
      </c>
      <c r="O45" s="111">
        <v>5357496</v>
      </c>
      <c r="P45" s="111">
        <v>46148</v>
      </c>
      <c r="Q45" s="113">
        <v>5403644</v>
      </c>
      <c r="R45" s="109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4" t="s">
        <v>102</v>
      </c>
      <c r="C46" s="110">
        <v>21162</v>
      </c>
      <c r="D46" s="111">
        <v>2053</v>
      </c>
      <c r="E46" s="111">
        <v>23215</v>
      </c>
      <c r="F46" s="111">
        <v>44783981</v>
      </c>
      <c r="G46" s="111">
        <v>22023560</v>
      </c>
      <c r="H46" s="111">
        <v>22760421</v>
      </c>
      <c r="I46" s="111">
        <v>1364684</v>
      </c>
      <c r="J46" s="111">
        <v>85003</v>
      </c>
      <c r="K46" s="111">
        <v>289</v>
      </c>
      <c r="L46" s="111">
        <v>10131</v>
      </c>
      <c r="M46" s="111">
        <v>1170</v>
      </c>
      <c r="N46" s="111">
        <v>0</v>
      </c>
      <c r="O46" s="111">
        <v>1255222</v>
      </c>
      <c r="P46" s="111">
        <v>12869</v>
      </c>
      <c r="Q46" s="113">
        <v>1268091</v>
      </c>
      <c r="R46" s="114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4" t="s">
        <v>0</v>
      </c>
      <c r="C47" s="110">
        <v>97874</v>
      </c>
      <c r="D47" s="111">
        <v>8494</v>
      </c>
      <c r="E47" s="111">
        <v>106368</v>
      </c>
      <c r="F47" s="111">
        <v>219580305</v>
      </c>
      <c r="G47" s="111">
        <v>100543496</v>
      </c>
      <c r="H47" s="111">
        <v>119036809</v>
      </c>
      <c r="I47" s="111">
        <v>7137860</v>
      </c>
      <c r="J47" s="111">
        <v>404333</v>
      </c>
      <c r="K47" s="111">
        <v>1332</v>
      </c>
      <c r="L47" s="111">
        <v>53875</v>
      </c>
      <c r="M47" s="111">
        <v>6519</v>
      </c>
      <c r="N47" s="111">
        <v>66</v>
      </c>
      <c r="O47" s="111">
        <v>6612718</v>
      </c>
      <c r="P47" s="111">
        <v>59017</v>
      </c>
      <c r="Q47" s="113">
        <v>6671735</v>
      </c>
      <c r="R47" s="114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239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I31" sqref="I31"/>
      <selection pane="topRight" activeCell="I31" sqref="I31"/>
      <selection pane="bottomLeft" activeCell="I31" sqref="I31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238</v>
      </c>
      <c r="C1" s="30"/>
      <c r="D1" s="12"/>
      <c r="E1" s="12"/>
      <c r="F1" s="12"/>
      <c r="G1" s="30" t="s">
        <v>230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70" t="s">
        <v>17</v>
      </c>
      <c r="C3" s="182" t="s">
        <v>90</v>
      </c>
      <c r="D3" s="155"/>
      <c r="E3" s="156"/>
      <c r="F3" s="179" t="s">
        <v>25</v>
      </c>
      <c r="G3" s="179" t="s">
        <v>24</v>
      </c>
      <c r="H3" s="179" t="s">
        <v>23</v>
      </c>
      <c r="I3" s="179" t="s">
        <v>22</v>
      </c>
      <c r="J3" s="179" t="s">
        <v>104</v>
      </c>
      <c r="K3" s="179" t="s">
        <v>112</v>
      </c>
      <c r="L3" s="179" t="s">
        <v>105</v>
      </c>
      <c r="M3" s="179" t="s">
        <v>106</v>
      </c>
      <c r="N3" s="179" t="s">
        <v>107</v>
      </c>
      <c r="O3" s="159" t="s">
        <v>92</v>
      </c>
      <c r="P3" s="152"/>
      <c r="Q3" s="152"/>
      <c r="R3" s="170" t="s">
        <v>17</v>
      </c>
    </row>
    <row r="4" spans="2:21" s="24" customFormat="1" ht="17.25" customHeight="1">
      <c r="B4" s="171"/>
      <c r="C4" s="173" t="s">
        <v>103</v>
      </c>
      <c r="D4" s="148"/>
      <c r="E4" s="174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76" t="s">
        <v>103</v>
      </c>
      <c r="P4" s="148"/>
      <c r="Q4" s="177" t="s">
        <v>4</v>
      </c>
      <c r="R4" s="171"/>
    </row>
    <row r="5" spans="2:21" s="51" customFormat="1" ht="17.25" customHeight="1" thickBot="1">
      <c r="B5" s="172"/>
      <c r="C5" s="48" t="s">
        <v>110</v>
      </c>
      <c r="D5" s="49" t="s">
        <v>111</v>
      </c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39" t="s">
        <v>108</v>
      </c>
      <c r="P5" s="49" t="s">
        <v>109</v>
      </c>
      <c r="Q5" s="178"/>
      <c r="R5" s="172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2261</v>
      </c>
      <c r="D6" s="53">
        <v>56</v>
      </c>
      <c r="E6" s="53">
        <v>2317</v>
      </c>
      <c r="F6" s="53">
        <v>34723932</v>
      </c>
      <c r="G6" s="53">
        <v>3135314</v>
      </c>
      <c r="H6" s="53">
        <v>31588618</v>
      </c>
      <c r="I6" s="53">
        <v>1264576</v>
      </c>
      <c r="J6" s="53">
        <v>49681</v>
      </c>
      <c r="K6" s="53">
        <v>0</v>
      </c>
      <c r="L6" s="53">
        <v>15549</v>
      </c>
      <c r="M6" s="53">
        <v>12869</v>
      </c>
      <c r="N6" s="53">
        <v>0</v>
      </c>
      <c r="O6" s="53">
        <v>1184408</v>
      </c>
      <c r="P6" s="53">
        <v>2069</v>
      </c>
      <c r="Q6" s="54">
        <v>1186477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211</v>
      </c>
      <c r="D7" s="56">
        <v>5</v>
      </c>
      <c r="E7" s="56">
        <v>216</v>
      </c>
      <c r="F7" s="56">
        <v>2149454</v>
      </c>
      <c r="G7" s="56">
        <v>304069</v>
      </c>
      <c r="H7" s="56">
        <v>1845385</v>
      </c>
      <c r="I7" s="56">
        <v>79199</v>
      </c>
      <c r="J7" s="56">
        <v>2478</v>
      </c>
      <c r="K7" s="56">
        <v>0</v>
      </c>
      <c r="L7" s="56">
        <v>1641</v>
      </c>
      <c r="M7" s="56">
        <v>1815</v>
      </c>
      <c r="N7" s="56">
        <v>0</v>
      </c>
      <c r="O7" s="56">
        <v>73168</v>
      </c>
      <c r="P7" s="56">
        <v>97</v>
      </c>
      <c r="Q7" s="57">
        <v>73265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343</v>
      </c>
      <c r="D8" s="56">
        <v>8</v>
      </c>
      <c r="E8" s="56">
        <v>351</v>
      </c>
      <c r="F8" s="56">
        <v>2945350</v>
      </c>
      <c r="G8" s="56">
        <v>418562</v>
      </c>
      <c r="H8" s="56">
        <v>2526788</v>
      </c>
      <c r="I8" s="56">
        <v>104787</v>
      </c>
      <c r="J8" s="56">
        <v>4393</v>
      </c>
      <c r="K8" s="56">
        <v>0</v>
      </c>
      <c r="L8" s="56">
        <v>1845</v>
      </c>
      <c r="M8" s="56">
        <v>2784</v>
      </c>
      <c r="N8" s="56">
        <v>0</v>
      </c>
      <c r="O8" s="56">
        <v>95297</v>
      </c>
      <c r="P8" s="56">
        <v>468</v>
      </c>
      <c r="Q8" s="57">
        <v>95765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209</v>
      </c>
      <c r="D9" s="56">
        <v>2</v>
      </c>
      <c r="E9" s="56">
        <v>211</v>
      </c>
      <c r="F9" s="56">
        <v>2417744</v>
      </c>
      <c r="G9" s="56">
        <v>273514</v>
      </c>
      <c r="H9" s="56">
        <v>2144230</v>
      </c>
      <c r="I9" s="56">
        <v>82995</v>
      </c>
      <c r="J9" s="56">
        <v>1827</v>
      </c>
      <c r="K9" s="56">
        <v>0</v>
      </c>
      <c r="L9" s="56">
        <v>793</v>
      </c>
      <c r="M9" s="56">
        <v>1023</v>
      </c>
      <c r="N9" s="56">
        <v>0</v>
      </c>
      <c r="O9" s="56">
        <v>79349</v>
      </c>
      <c r="P9" s="56">
        <v>3</v>
      </c>
      <c r="Q9" s="57">
        <v>79352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507</v>
      </c>
      <c r="D10" s="56">
        <v>17</v>
      </c>
      <c r="E10" s="56">
        <v>524</v>
      </c>
      <c r="F10" s="56">
        <v>5828941</v>
      </c>
      <c r="G10" s="56">
        <v>684262</v>
      </c>
      <c r="H10" s="56">
        <v>5144679</v>
      </c>
      <c r="I10" s="56">
        <v>208586</v>
      </c>
      <c r="J10" s="56">
        <v>6305</v>
      </c>
      <c r="K10" s="56">
        <v>0</v>
      </c>
      <c r="L10" s="56">
        <v>3768</v>
      </c>
      <c r="M10" s="56">
        <v>3284</v>
      </c>
      <c r="N10" s="56">
        <v>0</v>
      </c>
      <c r="O10" s="56">
        <v>194616</v>
      </c>
      <c r="P10" s="56">
        <v>613</v>
      </c>
      <c r="Q10" s="57">
        <v>195229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223</v>
      </c>
      <c r="D11" s="56">
        <v>9</v>
      </c>
      <c r="E11" s="56">
        <v>232</v>
      </c>
      <c r="F11" s="56">
        <v>2411413</v>
      </c>
      <c r="G11" s="56">
        <v>296278</v>
      </c>
      <c r="H11" s="56">
        <v>2115135</v>
      </c>
      <c r="I11" s="56">
        <v>83919</v>
      </c>
      <c r="J11" s="56">
        <v>2234</v>
      </c>
      <c r="K11" s="56">
        <v>0</v>
      </c>
      <c r="L11" s="56">
        <v>1266</v>
      </c>
      <c r="M11" s="56">
        <v>1232</v>
      </c>
      <c r="N11" s="56">
        <v>0</v>
      </c>
      <c r="O11" s="56">
        <v>78864</v>
      </c>
      <c r="P11" s="56">
        <v>323</v>
      </c>
      <c r="Q11" s="57">
        <v>79187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83</v>
      </c>
      <c r="D12" s="56">
        <v>3</v>
      </c>
      <c r="E12" s="56">
        <v>86</v>
      </c>
      <c r="F12" s="56">
        <v>1050096</v>
      </c>
      <c r="G12" s="56">
        <v>104652</v>
      </c>
      <c r="H12" s="56">
        <v>945444</v>
      </c>
      <c r="I12" s="56">
        <v>41362</v>
      </c>
      <c r="J12" s="56">
        <v>871</v>
      </c>
      <c r="K12" s="56">
        <v>0</v>
      </c>
      <c r="L12" s="56">
        <v>498</v>
      </c>
      <c r="M12" s="56">
        <v>997</v>
      </c>
      <c r="N12" s="56">
        <v>0</v>
      </c>
      <c r="O12" s="56">
        <v>38934</v>
      </c>
      <c r="P12" s="56">
        <v>62</v>
      </c>
      <c r="Q12" s="57">
        <v>38996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94</v>
      </c>
      <c r="D13" s="56">
        <v>2</v>
      </c>
      <c r="E13" s="56">
        <v>96</v>
      </c>
      <c r="F13" s="56">
        <v>1289559</v>
      </c>
      <c r="G13" s="56">
        <v>132088</v>
      </c>
      <c r="H13" s="56">
        <v>1157471</v>
      </c>
      <c r="I13" s="56">
        <v>51272</v>
      </c>
      <c r="J13" s="56">
        <v>976</v>
      </c>
      <c r="K13" s="56">
        <v>0</v>
      </c>
      <c r="L13" s="56">
        <v>617</v>
      </c>
      <c r="M13" s="56">
        <v>433</v>
      </c>
      <c r="N13" s="56">
        <v>0</v>
      </c>
      <c r="O13" s="56">
        <v>49216</v>
      </c>
      <c r="P13" s="56">
        <v>30</v>
      </c>
      <c r="Q13" s="57">
        <v>49246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821</v>
      </c>
      <c r="D14" s="56">
        <v>13</v>
      </c>
      <c r="E14" s="56">
        <v>834</v>
      </c>
      <c r="F14" s="56">
        <v>11576400</v>
      </c>
      <c r="G14" s="56">
        <v>1204360</v>
      </c>
      <c r="H14" s="56">
        <v>10372040</v>
      </c>
      <c r="I14" s="56">
        <v>417656</v>
      </c>
      <c r="J14" s="56">
        <v>19450</v>
      </c>
      <c r="K14" s="56">
        <v>0</v>
      </c>
      <c r="L14" s="56">
        <v>4871</v>
      </c>
      <c r="M14" s="56">
        <v>4866</v>
      </c>
      <c r="N14" s="56">
        <v>0</v>
      </c>
      <c r="O14" s="56">
        <v>388227</v>
      </c>
      <c r="P14" s="56">
        <v>242</v>
      </c>
      <c r="Q14" s="57">
        <v>388469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307</v>
      </c>
      <c r="D15" s="56">
        <v>13</v>
      </c>
      <c r="E15" s="56">
        <v>320</v>
      </c>
      <c r="F15" s="56">
        <v>5761714</v>
      </c>
      <c r="G15" s="56">
        <v>473179</v>
      </c>
      <c r="H15" s="56">
        <v>5288535</v>
      </c>
      <c r="I15" s="56">
        <v>218243</v>
      </c>
      <c r="J15" s="56">
        <v>11868</v>
      </c>
      <c r="K15" s="56">
        <v>0</v>
      </c>
      <c r="L15" s="56">
        <v>1959</v>
      </c>
      <c r="M15" s="56">
        <v>1473</v>
      </c>
      <c r="N15" s="56">
        <v>0</v>
      </c>
      <c r="O15" s="56">
        <v>202367</v>
      </c>
      <c r="P15" s="56">
        <v>576</v>
      </c>
      <c r="Q15" s="57">
        <v>202943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233</v>
      </c>
      <c r="C16" s="55">
        <v>149</v>
      </c>
      <c r="D16" s="56">
        <v>7</v>
      </c>
      <c r="E16" s="56">
        <v>156</v>
      </c>
      <c r="F16" s="56">
        <v>2112593</v>
      </c>
      <c r="G16" s="56">
        <v>206682</v>
      </c>
      <c r="H16" s="56">
        <v>1905911</v>
      </c>
      <c r="I16" s="56">
        <v>73421</v>
      </c>
      <c r="J16" s="56">
        <v>2977</v>
      </c>
      <c r="K16" s="56">
        <v>0</v>
      </c>
      <c r="L16" s="56">
        <v>3193</v>
      </c>
      <c r="M16" s="56">
        <v>1791</v>
      </c>
      <c r="N16" s="56">
        <v>0</v>
      </c>
      <c r="O16" s="56">
        <v>65114</v>
      </c>
      <c r="P16" s="56">
        <v>346</v>
      </c>
      <c r="Q16" s="57">
        <v>65460</v>
      </c>
      <c r="R16" s="22" t="s">
        <v>233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109</v>
      </c>
      <c r="D17" s="56">
        <v>2</v>
      </c>
      <c r="E17" s="56">
        <v>111</v>
      </c>
      <c r="F17" s="56">
        <v>818509</v>
      </c>
      <c r="G17" s="56">
        <v>144248</v>
      </c>
      <c r="H17" s="56">
        <v>674261</v>
      </c>
      <c r="I17" s="56">
        <v>30254</v>
      </c>
      <c r="J17" s="56">
        <v>1414</v>
      </c>
      <c r="K17" s="56">
        <v>0</v>
      </c>
      <c r="L17" s="56">
        <v>948</v>
      </c>
      <c r="M17" s="56">
        <v>516</v>
      </c>
      <c r="N17" s="56">
        <v>0</v>
      </c>
      <c r="O17" s="56">
        <v>27348</v>
      </c>
      <c r="P17" s="56">
        <v>28</v>
      </c>
      <c r="Q17" s="57">
        <v>27376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6</v>
      </c>
      <c r="D18" s="56">
        <v>0</v>
      </c>
      <c r="E18" s="56">
        <v>6</v>
      </c>
      <c r="F18" s="56">
        <v>72559</v>
      </c>
      <c r="G18" s="56">
        <v>6556</v>
      </c>
      <c r="H18" s="56">
        <v>66003</v>
      </c>
      <c r="I18" s="56">
        <v>3220</v>
      </c>
      <c r="J18" s="56">
        <v>10</v>
      </c>
      <c r="K18" s="56">
        <v>0</v>
      </c>
      <c r="L18" s="56">
        <v>94</v>
      </c>
      <c r="M18" s="56">
        <v>0</v>
      </c>
      <c r="N18" s="56">
        <v>0</v>
      </c>
      <c r="O18" s="56">
        <v>3116</v>
      </c>
      <c r="P18" s="56">
        <v>0</v>
      </c>
      <c r="Q18" s="57">
        <v>3116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122</v>
      </c>
      <c r="D19" s="56">
        <v>0</v>
      </c>
      <c r="E19" s="56">
        <v>122</v>
      </c>
      <c r="F19" s="56">
        <v>1236842</v>
      </c>
      <c r="G19" s="56">
        <v>167470</v>
      </c>
      <c r="H19" s="56">
        <v>1069372</v>
      </c>
      <c r="I19" s="56">
        <v>43878</v>
      </c>
      <c r="J19" s="56">
        <v>2742</v>
      </c>
      <c r="K19" s="56">
        <v>0</v>
      </c>
      <c r="L19" s="56">
        <v>1091</v>
      </c>
      <c r="M19" s="56">
        <v>591</v>
      </c>
      <c r="N19" s="56">
        <v>0</v>
      </c>
      <c r="O19" s="56">
        <v>39454</v>
      </c>
      <c r="P19" s="56">
        <v>0</v>
      </c>
      <c r="Q19" s="57">
        <v>39454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109</v>
      </c>
      <c r="D20" s="56">
        <v>5</v>
      </c>
      <c r="E20" s="56">
        <v>114</v>
      </c>
      <c r="F20" s="56">
        <v>1170124</v>
      </c>
      <c r="G20" s="56">
        <v>140492</v>
      </c>
      <c r="H20" s="56">
        <v>1029632</v>
      </c>
      <c r="I20" s="56">
        <v>37909</v>
      </c>
      <c r="J20" s="56">
        <v>2312</v>
      </c>
      <c r="K20" s="56">
        <v>0</v>
      </c>
      <c r="L20" s="56">
        <v>417</v>
      </c>
      <c r="M20" s="56">
        <v>1013</v>
      </c>
      <c r="N20" s="56">
        <v>0</v>
      </c>
      <c r="O20" s="56">
        <v>33889</v>
      </c>
      <c r="P20" s="56">
        <v>278</v>
      </c>
      <c r="Q20" s="57">
        <v>34167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127</v>
      </c>
      <c r="D21" s="56">
        <v>5</v>
      </c>
      <c r="E21" s="56">
        <v>132</v>
      </c>
      <c r="F21" s="56">
        <v>1469141</v>
      </c>
      <c r="G21" s="56">
        <v>177864</v>
      </c>
      <c r="H21" s="56">
        <v>1291277</v>
      </c>
      <c r="I21" s="56">
        <v>52098</v>
      </c>
      <c r="J21" s="56">
        <v>2424</v>
      </c>
      <c r="K21" s="56">
        <v>0</v>
      </c>
      <c r="L21" s="56">
        <v>1045</v>
      </c>
      <c r="M21" s="56">
        <v>841</v>
      </c>
      <c r="N21" s="56">
        <v>0</v>
      </c>
      <c r="O21" s="56">
        <v>47576</v>
      </c>
      <c r="P21" s="56">
        <v>212</v>
      </c>
      <c r="Q21" s="57">
        <v>47788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27</v>
      </c>
      <c r="D22" s="56">
        <v>0</v>
      </c>
      <c r="E22" s="56">
        <v>27</v>
      </c>
      <c r="F22" s="56">
        <v>166900</v>
      </c>
      <c r="G22" s="56">
        <v>33525</v>
      </c>
      <c r="H22" s="56">
        <v>133375</v>
      </c>
      <c r="I22" s="56">
        <v>6190</v>
      </c>
      <c r="J22" s="56">
        <v>99</v>
      </c>
      <c r="K22" s="56">
        <v>0</v>
      </c>
      <c r="L22" s="56">
        <v>150</v>
      </c>
      <c r="M22" s="56">
        <v>34</v>
      </c>
      <c r="N22" s="56">
        <v>0</v>
      </c>
      <c r="O22" s="56">
        <v>5907</v>
      </c>
      <c r="P22" s="56">
        <v>0</v>
      </c>
      <c r="Q22" s="57">
        <v>5907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34</v>
      </c>
      <c r="D23" s="56">
        <v>0</v>
      </c>
      <c r="E23" s="56">
        <v>34</v>
      </c>
      <c r="F23" s="56">
        <v>397643</v>
      </c>
      <c r="G23" s="56">
        <v>37397</v>
      </c>
      <c r="H23" s="56">
        <v>360246</v>
      </c>
      <c r="I23" s="56">
        <v>16011</v>
      </c>
      <c r="J23" s="56">
        <v>864</v>
      </c>
      <c r="K23" s="56">
        <v>0</v>
      </c>
      <c r="L23" s="56">
        <v>307</v>
      </c>
      <c r="M23" s="56">
        <v>254</v>
      </c>
      <c r="N23" s="56">
        <v>0</v>
      </c>
      <c r="O23" s="56">
        <v>14586</v>
      </c>
      <c r="P23" s="56">
        <v>0</v>
      </c>
      <c r="Q23" s="57">
        <v>14586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32</v>
      </c>
      <c r="D24" s="56">
        <v>2</v>
      </c>
      <c r="E24" s="56">
        <v>34</v>
      </c>
      <c r="F24" s="56">
        <v>402753</v>
      </c>
      <c r="G24" s="56">
        <v>37290</v>
      </c>
      <c r="H24" s="56">
        <v>365463</v>
      </c>
      <c r="I24" s="56">
        <v>16717</v>
      </c>
      <c r="J24" s="56">
        <v>535</v>
      </c>
      <c r="K24" s="56">
        <v>0</v>
      </c>
      <c r="L24" s="56">
        <v>1023</v>
      </c>
      <c r="M24" s="56">
        <v>230</v>
      </c>
      <c r="N24" s="56">
        <v>0</v>
      </c>
      <c r="O24" s="56">
        <v>14923</v>
      </c>
      <c r="P24" s="56">
        <v>6</v>
      </c>
      <c r="Q24" s="57">
        <v>14929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161</v>
      </c>
      <c r="D25" s="56">
        <v>4</v>
      </c>
      <c r="E25" s="56">
        <v>165</v>
      </c>
      <c r="F25" s="56">
        <v>1634023</v>
      </c>
      <c r="G25" s="56">
        <v>197419</v>
      </c>
      <c r="H25" s="56">
        <v>1436604</v>
      </c>
      <c r="I25" s="56">
        <v>52487</v>
      </c>
      <c r="J25" s="56">
        <v>2035</v>
      </c>
      <c r="K25" s="56">
        <v>0</v>
      </c>
      <c r="L25" s="56">
        <v>1395</v>
      </c>
      <c r="M25" s="56">
        <v>514</v>
      </c>
      <c r="N25" s="56">
        <v>0</v>
      </c>
      <c r="O25" s="56">
        <v>48338</v>
      </c>
      <c r="P25" s="56">
        <v>205</v>
      </c>
      <c r="Q25" s="57">
        <v>48543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5</v>
      </c>
      <c r="D26" s="56">
        <v>0</v>
      </c>
      <c r="E26" s="56">
        <v>5</v>
      </c>
      <c r="F26" s="56">
        <v>21932</v>
      </c>
      <c r="G26" s="56">
        <v>5598</v>
      </c>
      <c r="H26" s="56">
        <v>16334</v>
      </c>
      <c r="I26" s="56">
        <v>625</v>
      </c>
      <c r="J26" s="56">
        <v>8</v>
      </c>
      <c r="K26" s="56">
        <v>0</v>
      </c>
      <c r="L26" s="56">
        <v>0</v>
      </c>
      <c r="M26" s="56">
        <v>2</v>
      </c>
      <c r="N26" s="56">
        <v>0</v>
      </c>
      <c r="O26" s="56">
        <v>615</v>
      </c>
      <c r="P26" s="56">
        <v>0</v>
      </c>
      <c r="Q26" s="57">
        <v>615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5</v>
      </c>
      <c r="D27" s="56">
        <v>0</v>
      </c>
      <c r="E27" s="56">
        <v>5</v>
      </c>
      <c r="F27" s="56">
        <v>19974</v>
      </c>
      <c r="G27" s="56">
        <v>8525</v>
      </c>
      <c r="H27" s="56">
        <v>11449</v>
      </c>
      <c r="I27" s="56">
        <v>589</v>
      </c>
      <c r="J27" s="56">
        <v>26</v>
      </c>
      <c r="K27" s="56">
        <v>0</v>
      </c>
      <c r="L27" s="56">
        <v>2</v>
      </c>
      <c r="M27" s="56">
        <v>0</v>
      </c>
      <c r="N27" s="56">
        <v>0</v>
      </c>
      <c r="O27" s="56">
        <v>561</v>
      </c>
      <c r="P27" s="56">
        <v>0</v>
      </c>
      <c r="Q27" s="57">
        <v>561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20</v>
      </c>
      <c r="D28" s="56">
        <v>0</v>
      </c>
      <c r="E28" s="56">
        <v>20</v>
      </c>
      <c r="F28" s="56">
        <v>140217</v>
      </c>
      <c r="G28" s="56">
        <v>24698</v>
      </c>
      <c r="H28" s="56">
        <v>115519</v>
      </c>
      <c r="I28" s="56">
        <v>5111</v>
      </c>
      <c r="J28" s="56">
        <v>201</v>
      </c>
      <c r="K28" s="56">
        <v>0</v>
      </c>
      <c r="L28" s="56">
        <v>115</v>
      </c>
      <c r="M28" s="56">
        <v>116</v>
      </c>
      <c r="N28" s="56">
        <v>0</v>
      </c>
      <c r="O28" s="56">
        <v>4679</v>
      </c>
      <c r="P28" s="56">
        <v>0</v>
      </c>
      <c r="Q28" s="57">
        <v>4679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14</v>
      </c>
      <c r="D29" s="56">
        <v>1</v>
      </c>
      <c r="E29" s="56">
        <v>15</v>
      </c>
      <c r="F29" s="56">
        <v>70655</v>
      </c>
      <c r="G29" s="56">
        <v>21440</v>
      </c>
      <c r="H29" s="56">
        <v>49215</v>
      </c>
      <c r="I29" s="56">
        <v>2170</v>
      </c>
      <c r="J29" s="56">
        <v>112</v>
      </c>
      <c r="K29" s="56">
        <v>0</v>
      </c>
      <c r="L29" s="56">
        <v>53</v>
      </c>
      <c r="M29" s="56">
        <v>9</v>
      </c>
      <c r="N29" s="56">
        <v>0</v>
      </c>
      <c r="O29" s="56">
        <v>1993</v>
      </c>
      <c r="P29" s="56">
        <v>3</v>
      </c>
      <c r="Q29" s="57">
        <v>1996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96</v>
      </c>
      <c r="D30" s="56">
        <v>0</v>
      </c>
      <c r="E30" s="56">
        <v>96</v>
      </c>
      <c r="F30" s="56">
        <v>838209</v>
      </c>
      <c r="G30" s="56">
        <v>131482</v>
      </c>
      <c r="H30" s="56">
        <v>706727</v>
      </c>
      <c r="I30" s="56">
        <v>27912</v>
      </c>
      <c r="J30" s="56">
        <v>880</v>
      </c>
      <c r="K30" s="56">
        <v>0</v>
      </c>
      <c r="L30" s="56">
        <v>596</v>
      </c>
      <c r="M30" s="56">
        <v>855</v>
      </c>
      <c r="N30" s="56">
        <v>0</v>
      </c>
      <c r="O30" s="56">
        <v>25581</v>
      </c>
      <c r="P30" s="56">
        <v>0</v>
      </c>
      <c r="Q30" s="57">
        <v>25581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107</v>
      </c>
      <c r="D31" s="56">
        <v>6</v>
      </c>
      <c r="E31" s="56">
        <v>113</v>
      </c>
      <c r="F31" s="56">
        <v>1097732</v>
      </c>
      <c r="G31" s="56">
        <v>157945</v>
      </c>
      <c r="H31" s="56">
        <v>939787</v>
      </c>
      <c r="I31" s="56">
        <v>39640</v>
      </c>
      <c r="J31" s="56">
        <v>2977</v>
      </c>
      <c r="K31" s="56">
        <v>0</v>
      </c>
      <c r="L31" s="56">
        <v>838</v>
      </c>
      <c r="M31" s="56">
        <v>555</v>
      </c>
      <c r="N31" s="56">
        <v>0</v>
      </c>
      <c r="O31" s="56">
        <v>35004</v>
      </c>
      <c r="P31" s="56">
        <v>266</v>
      </c>
      <c r="Q31" s="57">
        <v>35270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175</v>
      </c>
      <c r="D32" s="56">
        <v>6</v>
      </c>
      <c r="E32" s="56">
        <v>181</v>
      </c>
      <c r="F32" s="56">
        <v>2119397</v>
      </c>
      <c r="G32" s="56">
        <v>266449</v>
      </c>
      <c r="H32" s="56">
        <v>1852948</v>
      </c>
      <c r="I32" s="56">
        <v>76822</v>
      </c>
      <c r="J32" s="56">
        <v>3486</v>
      </c>
      <c r="K32" s="56">
        <v>0</v>
      </c>
      <c r="L32" s="56">
        <v>1272</v>
      </c>
      <c r="M32" s="56">
        <v>1508</v>
      </c>
      <c r="N32" s="56">
        <v>0</v>
      </c>
      <c r="O32" s="56">
        <v>70260</v>
      </c>
      <c r="P32" s="56">
        <v>296</v>
      </c>
      <c r="Q32" s="57">
        <v>70556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127</v>
      </c>
      <c r="D33" s="56">
        <v>5</v>
      </c>
      <c r="E33" s="56">
        <v>132</v>
      </c>
      <c r="F33" s="56">
        <v>3525880</v>
      </c>
      <c r="G33" s="56">
        <v>167359</v>
      </c>
      <c r="H33" s="56">
        <v>3358521</v>
      </c>
      <c r="I33" s="56">
        <v>116694</v>
      </c>
      <c r="J33" s="56">
        <v>2242</v>
      </c>
      <c r="K33" s="56">
        <v>0</v>
      </c>
      <c r="L33" s="56">
        <v>1446</v>
      </c>
      <c r="M33" s="56">
        <v>302</v>
      </c>
      <c r="N33" s="56">
        <v>0</v>
      </c>
      <c r="O33" s="56">
        <v>112490</v>
      </c>
      <c r="P33" s="56">
        <v>214</v>
      </c>
      <c r="Q33" s="57">
        <v>112704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18</v>
      </c>
      <c r="D34" s="56">
        <v>1</v>
      </c>
      <c r="E34" s="56">
        <v>19</v>
      </c>
      <c r="F34" s="56">
        <v>542828</v>
      </c>
      <c r="G34" s="56">
        <v>26834</v>
      </c>
      <c r="H34" s="56">
        <v>515994</v>
      </c>
      <c r="I34" s="56">
        <v>18310</v>
      </c>
      <c r="J34" s="56">
        <v>2387</v>
      </c>
      <c r="K34" s="56">
        <v>0</v>
      </c>
      <c r="L34" s="56">
        <v>20</v>
      </c>
      <c r="M34" s="56">
        <v>198</v>
      </c>
      <c r="N34" s="56">
        <v>0</v>
      </c>
      <c r="O34" s="56">
        <v>15701</v>
      </c>
      <c r="P34" s="56">
        <v>4</v>
      </c>
      <c r="Q34" s="57">
        <v>15705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43</v>
      </c>
      <c r="D35" s="56">
        <v>0</v>
      </c>
      <c r="E35" s="56">
        <v>43</v>
      </c>
      <c r="F35" s="56">
        <v>703533</v>
      </c>
      <c r="G35" s="56">
        <v>62002</v>
      </c>
      <c r="H35" s="56">
        <v>641531</v>
      </c>
      <c r="I35" s="56">
        <v>23837</v>
      </c>
      <c r="J35" s="56">
        <v>439</v>
      </c>
      <c r="K35" s="56">
        <v>0</v>
      </c>
      <c r="L35" s="56">
        <v>379</v>
      </c>
      <c r="M35" s="56">
        <v>600</v>
      </c>
      <c r="N35" s="56">
        <v>0</v>
      </c>
      <c r="O35" s="56">
        <v>22419</v>
      </c>
      <c r="P35" s="56">
        <v>0</v>
      </c>
      <c r="Q35" s="57">
        <v>22419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13</v>
      </c>
      <c r="D36" s="56">
        <v>0</v>
      </c>
      <c r="E36" s="56">
        <v>13</v>
      </c>
      <c r="F36" s="56">
        <v>120677</v>
      </c>
      <c r="G36" s="56">
        <v>16537</v>
      </c>
      <c r="H36" s="56">
        <v>104140</v>
      </c>
      <c r="I36" s="56">
        <v>3926</v>
      </c>
      <c r="J36" s="56">
        <v>109</v>
      </c>
      <c r="K36" s="56">
        <v>0</v>
      </c>
      <c r="L36" s="56">
        <v>25</v>
      </c>
      <c r="M36" s="56">
        <v>110</v>
      </c>
      <c r="N36" s="56">
        <v>0</v>
      </c>
      <c r="O36" s="56">
        <v>3682</v>
      </c>
      <c r="P36" s="56">
        <v>0</v>
      </c>
      <c r="Q36" s="57">
        <v>3682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2</v>
      </c>
      <c r="D37" s="56">
        <v>0</v>
      </c>
      <c r="E37" s="56">
        <v>2</v>
      </c>
      <c r="F37" s="56">
        <v>4615</v>
      </c>
      <c r="G37" s="56">
        <v>1868</v>
      </c>
      <c r="H37" s="56">
        <v>2747</v>
      </c>
      <c r="I37" s="56">
        <v>142</v>
      </c>
      <c r="J37" s="56">
        <v>3</v>
      </c>
      <c r="K37" s="56">
        <v>0</v>
      </c>
      <c r="L37" s="56">
        <v>17</v>
      </c>
      <c r="M37" s="56">
        <v>0</v>
      </c>
      <c r="N37" s="56">
        <v>0</v>
      </c>
      <c r="O37" s="56">
        <v>122</v>
      </c>
      <c r="P37" s="56">
        <v>0</v>
      </c>
      <c r="Q37" s="57">
        <v>122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1</v>
      </c>
      <c r="D38" s="56">
        <v>0</v>
      </c>
      <c r="E38" s="56">
        <v>1</v>
      </c>
      <c r="F38" s="56">
        <v>654</v>
      </c>
      <c r="G38" s="56">
        <v>511</v>
      </c>
      <c r="H38" s="56">
        <v>143</v>
      </c>
      <c r="I38" s="56">
        <v>5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5</v>
      </c>
      <c r="P38" s="56">
        <v>0</v>
      </c>
      <c r="Q38" s="57">
        <v>5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7">
        <v>0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6</v>
      </c>
      <c r="D40" s="56">
        <v>0</v>
      </c>
      <c r="E40" s="56">
        <v>6</v>
      </c>
      <c r="F40" s="56">
        <v>44447</v>
      </c>
      <c r="G40" s="56">
        <v>10891</v>
      </c>
      <c r="H40" s="56">
        <v>33556</v>
      </c>
      <c r="I40" s="56">
        <v>1609</v>
      </c>
      <c r="J40" s="56">
        <v>11</v>
      </c>
      <c r="K40" s="56">
        <v>0</v>
      </c>
      <c r="L40" s="56">
        <v>0</v>
      </c>
      <c r="M40" s="56">
        <v>0</v>
      </c>
      <c r="N40" s="56">
        <v>0</v>
      </c>
      <c r="O40" s="56">
        <v>1598</v>
      </c>
      <c r="P40" s="56">
        <v>0</v>
      </c>
      <c r="Q40" s="57">
        <v>1598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1</v>
      </c>
      <c r="D41" s="56">
        <v>0</v>
      </c>
      <c r="E41" s="56">
        <v>1</v>
      </c>
      <c r="F41" s="56">
        <v>1367</v>
      </c>
      <c r="G41" s="56">
        <v>546</v>
      </c>
      <c r="H41" s="56">
        <v>821</v>
      </c>
      <c r="I41" s="56">
        <v>50</v>
      </c>
      <c r="J41" s="56">
        <v>2</v>
      </c>
      <c r="K41" s="56">
        <v>0</v>
      </c>
      <c r="L41" s="56">
        <v>0</v>
      </c>
      <c r="M41" s="56">
        <v>0</v>
      </c>
      <c r="N41" s="56">
        <v>0</v>
      </c>
      <c r="O41" s="56">
        <v>48</v>
      </c>
      <c r="P41" s="56">
        <v>0</v>
      </c>
      <c r="Q41" s="57">
        <v>48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2</v>
      </c>
      <c r="D42" s="56">
        <v>0</v>
      </c>
      <c r="E42" s="56">
        <v>2</v>
      </c>
      <c r="F42" s="56">
        <v>24433</v>
      </c>
      <c r="G42" s="56">
        <v>2872</v>
      </c>
      <c r="H42" s="56">
        <v>21561</v>
      </c>
      <c r="I42" s="56">
        <v>792</v>
      </c>
      <c r="J42" s="56">
        <v>2</v>
      </c>
      <c r="K42" s="56">
        <v>0</v>
      </c>
      <c r="L42" s="56">
        <v>0</v>
      </c>
      <c r="M42" s="56">
        <v>0</v>
      </c>
      <c r="N42" s="56">
        <v>0</v>
      </c>
      <c r="O42" s="56">
        <v>790</v>
      </c>
      <c r="P42" s="56">
        <v>0</v>
      </c>
      <c r="Q42" s="57">
        <v>790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2</v>
      </c>
      <c r="D43" s="56">
        <v>0</v>
      </c>
      <c r="E43" s="56">
        <v>2</v>
      </c>
      <c r="F43" s="56">
        <v>10365</v>
      </c>
      <c r="G43" s="56">
        <v>3569</v>
      </c>
      <c r="H43" s="56">
        <v>6796</v>
      </c>
      <c r="I43" s="56">
        <v>344</v>
      </c>
      <c r="J43" s="56">
        <v>5</v>
      </c>
      <c r="K43" s="56">
        <v>0</v>
      </c>
      <c r="L43" s="56">
        <v>75</v>
      </c>
      <c r="M43" s="56">
        <v>54</v>
      </c>
      <c r="N43" s="56">
        <v>0</v>
      </c>
      <c r="O43" s="56">
        <v>210</v>
      </c>
      <c r="P43" s="56">
        <v>0</v>
      </c>
      <c r="Q43" s="57">
        <v>210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6</v>
      </c>
      <c r="D44" s="59">
        <v>0</v>
      </c>
      <c r="E44" s="59">
        <v>6</v>
      </c>
      <c r="F44" s="59">
        <v>25828</v>
      </c>
      <c r="G44" s="59">
        <v>6933</v>
      </c>
      <c r="H44" s="59">
        <v>18895</v>
      </c>
      <c r="I44" s="59">
        <v>709</v>
      </c>
      <c r="J44" s="59">
        <v>14</v>
      </c>
      <c r="K44" s="59">
        <v>0</v>
      </c>
      <c r="L44" s="59">
        <v>4</v>
      </c>
      <c r="M44" s="59">
        <v>6</v>
      </c>
      <c r="N44" s="59">
        <v>0</v>
      </c>
      <c r="O44" s="59">
        <v>685</v>
      </c>
      <c r="P44" s="59">
        <v>0</v>
      </c>
      <c r="Q44" s="60">
        <v>685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9" t="s">
        <v>101</v>
      </c>
      <c r="C45" s="110">
        <v>5317</v>
      </c>
      <c r="D45" s="111">
        <v>137</v>
      </c>
      <c r="E45" s="111">
        <v>5454</v>
      </c>
      <c r="F45" s="111">
        <v>73085705</v>
      </c>
      <c r="G45" s="111">
        <v>7377208</v>
      </c>
      <c r="H45" s="111">
        <v>65708497</v>
      </c>
      <c r="I45" s="111">
        <v>2656270</v>
      </c>
      <c r="J45" s="111">
        <v>104474</v>
      </c>
      <c r="K45" s="111">
        <v>0</v>
      </c>
      <c r="L45" s="111">
        <v>36948</v>
      </c>
      <c r="M45" s="111">
        <v>33083</v>
      </c>
      <c r="N45" s="111">
        <v>0</v>
      </c>
      <c r="O45" s="111">
        <v>2476908</v>
      </c>
      <c r="P45" s="111">
        <v>4857</v>
      </c>
      <c r="Q45" s="113">
        <v>2481765</v>
      </c>
      <c r="R45" s="109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4" t="s">
        <v>102</v>
      </c>
      <c r="C46" s="110">
        <v>1261</v>
      </c>
      <c r="D46" s="111">
        <v>35</v>
      </c>
      <c r="E46" s="111">
        <v>1296</v>
      </c>
      <c r="F46" s="111">
        <v>15862728</v>
      </c>
      <c r="G46" s="111">
        <v>1714072</v>
      </c>
      <c r="H46" s="111">
        <v>14148656</v>
      </c>
      <c r="I46" s="111">
        <v>547797</v>
      </c>
      <c r="J46" s="111">
        <v>23925</v>
      </c>
      <c r="K46" s="111">
        <v>0</v>
      </c>
      <c r="L46" s="111">
        <v>10364</v>
      </c>
      <c r="M46" s="111">
        <v>7792</v>
      </c>
      <c r="N46" s="111">
        <v>0</v>
      </c>
      <c r="O46" s="111">
        <v>504232</v>
      </c>
      <c r="P46" s="111">
        <v>1484</v>
      </c>
      <c r="Q46" s="113">
        <v>505716</v>
      </c>
      <c r="R46" s="114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4" t="s">
        <v>0</v>
      </c>
      <c r="C47" s="110">
        <v>6578</v>
      </c>
      <c r="D47" s="111">
        <v>172</v>
      </c>
      <c r="E47" s="111">
        <v>6750</v>
      </c>
      <c r="F47" s="111">
        <v>88948433</v>
      </c>
      <c r="G47" s="111">
        <v>9091280</v>
      </c>
      <c r="H47" s="111">
        <v>79857153</v>
      </c>
      <c r="I47" s="111">
        <v>3204067</v>
      </c>
      <c r="J47" s="111">
        <v>128399</v>
      </c>
      <c r="K47" s="111">
        <v>0</v>
      </c>
      <c r="L47" s="111">
        <v>47312</v>
      </c>
      <c r="M47" s="111">
        <v>40875</v>
      </c>
      <c r="N47" s="111">
        <v>0</v>
      </c>
      <c r="O47" s="111">
        <v>2981140</v>
      </c>
      <c r="P47" s="111">
        <v>6341</v>
      </c>
      <c r="Q47" s="113">
        <v>2987481</v>
      </c>
      <c r="R47" s="114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B48" s="13" t="s">
        <v>183</v>
      </c>
      <c r="R48" s="5" t="s">
        <v>239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0"/>
  <sheetViews>
    <sheetView tabSelected="1" view="pageBreakPreview" zoomScale="80" zoomScaleNormal="75" zoomScaleSheetLayoutView="80" workbookViewId="0">
      <pane xSplit="2" ySplit="5" topLeftCell="C38" activePane="bottomRight" state="frozen"/>
      <selection activeCell="I31" sqref="I31"/>
      <selection pane="topRight" activeCell="I31" sqref="I31"/>
      <selection pane="bottomLeft" activeCell="I31" sqref="I31"/>
      <selection pane="bottomRight" activeCell="Q47" sqref="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12.75" style="1" customWidth="1"/>
    <col min="22" max="16384" width="9" style="1"/>
  </cols>
  <sheetData>
    <row r="1" spans="2:21" s="13" customFormat="1" ht="17.25" customHeight="1">
      <c r="B1" s="17" t="s">
        <v>236</v>
      </c>
      <c r="C1" s="30"/>
      <c r="D1" s="12"/>
      <c r="E1" s="12"/>
      <c r="F1" s="12"/>
      <c r="G1" s="30" t="s">
        <v>231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70" t="s">
        <v>17</v>
      </c>
      <c r="C3" s="182" t="s">
        <v>90</v>
      </c>
      <c r="D3" s="155"/>
      <c r="E3" s="156"/>
      <c r="F3" s="179" t="s">
        <v>25</v>
      </c>
      <c r="G3" s="179" t="s">
        <v>24</v>
      </c>
      <c r="H3" s="179" t="s">
        <v>23</v>
      </c>
      <c r="I3" s="179" t="s">
        <v>22</v>
      </c>
      <c r="J3" s="179" t="s">
        <v>104</v>
      </c>
      <c r="K3" s="179" t="s">
        <v>112</v>
      </c>
      <c r="L3" s="179" t="s">
        <v>105</v>
      </c>
      <c r="M3" s="179" t="s">
        <v>106</v>
      </c>
      <c r="N3" s="179" t="s">
        <v>107</v>
      </c>
      <c r="O3" s="159" t="s">
        <v>92</v>
      </c>
      <c r="P3" s="152"/>
      <c r="Q3" s="152"/>
      <c r="R3" s="170" t="s">
        <v>17</v>
      </c>
    </row>
    <row r="4" spans="2:21" s="24" customFormat="1" ht="17.25" customHeight="1">
      <c r="B4" s="171"/>
      <c r="C4" s="173" t="s">
        <v>103</v>
      </c>
      <c r="D4" s="148"/>
      <c r="E4" s="174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76" t="s">
        <v>103</v>
      </c>
      <c r="P4" s="148"/>
      <c r="Q4" s="177" t="s">
        <v>4</v>
      </c>
      <c r="R4" s="171"/>
    </row>
    <row r="5" spans="2:21" s="51" customFormat="1" ht="17.25" customHeight="1" thickBot="1">
      <c r="B5" s="172"/>
      <c r="C5" s="124" t="s">
        <v>253</v>
      </c>
      <c r="D5" s="123" t="s">
        <v>254</v>
      </c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22" t="s">
        <v>255</v>
      </c>
      <c r="P5" s="123" t="s">
        <v>256</v>
      </c>
      <c r="Q5" s="178"/>
      <c r="R5" s="172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f>C51</f>
        <v>143771</v>
      </c>
      <c r="D6" s="53">
        <f t="shared" ref="D6:Q6" si="0">D51</f>
        <v>11721</v>
      </c>
      <c r="E6" s="53">
        <f t="shared" si="0"/>
        <v>155492</v>
      </c>
      <c r="F6" s="53">
        <f t="shared" si="0"/>
        <v>568282026</v>
      </c>
      <c r="G6" s="53">
        <f t="shared" si="0"/>
        <v>184899762</v>
      </c>
      <c r="H6" s="53">
        <f t="shared" si="0"/>
        <v>383382264</v>
      </c>
      <c r="I6" s="53">
        <f t="shared" si="0"/>
        <v>22365905</v>
      </c>
      <c r="J6" s="53">
        <f t="shared" si="0"/>
        <v>1035613</v>
      </c>
      <c r="K6" s="53">
        <f t="shared" si="0"/>
        <v>2418</v>
      </c>
      <c r="L6" s="53">
        <f t="shared" si="0"/>
        <v>40700</v>
      </c>
      <c r="M6" s="53">
        <f t="shared" si="0"/>
        <v>18934</v>
      </c>
      <c r="N6" s="53">
        <f t="shared" si="0"/>
        <v>29</v>
      </c>
      <c r="O6" s="53">
        <f>O51</f>
        <v>20800368</v>
      </c>
      <c r="P6" s="53">
        <f t="shared" si="0"/>
        <v>467843</v>
      </c>
      <c r="Q6" s="54">
        <f t="shared" si="0"/>
        <v>21268211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f t="shared" ref="C7:Q22" si="1">C52</f>
        <v>23910</v>
      </c>
      <c r="D7" s="56">
        <f t="shared" si="1"/>
        <v>2227</v>
      </c>
      <c r="E7" s="56">
        <f t="shared" si="1"/>
        <v>26137</v>
      </c>
      <c r="F7" s="56">
        <f t="shared" si="1"/>
        <v>76146997</v>
      </c>
      <c r="G7" s="56">
        <f t="shared" si="1"/>
        <v>29642069</v>
      </c>
      <c r="H7" s="56">
        <f t="shared" si="1"/>
        <v>46504928</v>
      </c>
      <c r="I7" s="56">
        <f t="shared" si="1"/>
        <v>2757711</v>
      </c>
      <c r="J7" s="56">
        <f t="shared" si="1"/>
        <v>122852</v>
      </c>
      <c r="K7" s="56">
        <f t="shared" si="1"/>
        <v>334</v>
      </c>
      <c r="L7" s="56">
        <f t="shared" si="1"/>
        <v>3965</v>
      </c>
      <c r="M7" s="56">
        <f t="shared" si="1"/>
        <v>2625</v>
      </c>
      <c r="N7" s="56">
        <f t="shared" si="1"/>
        <v>0</v>
      </c>
      <c r="O7" s="56">
        <f t="shared" si="1"/>
        <v>2559940</v>
      </c>
      <c r="P7" s="56">
        <f t="shared" si="1"/>
        <v>67995</v>
      </c>
      <c r="Q7" s="57">
        <f t="shared" si="1"/>
        <v>2627935</v>
      </c>
      <c r="R7" s="22" t="s">
        <v>35</v>
      </c>
      <c r="S7" s="31"/>
      <c r="T7" s="6">
        <f t="shared" ref="T7:T47" si="2">F7-G7-H7</f>
        <v>0</v>
      </c>
      <c r="U7" s="6">
        <f t="shared" ref="U7:U46" si="3">I7-SUM(J7:N7)-Q7</f>
        <v>0</v>
      </c>
    </row>
    <row r="8" spans="2:21" s="6" customFormat="1" ht="17.25" customHeight="1">
      <c r="B8" s="22" t="s">
        <v>36</v>
      </c>
      <c r="C8" s="55">
        <f t="shared" si="1"/>
        <v>33251</v>
      </c>
      <c r="D8" s="56">
        <f t="shared" si="1"/>
        <v>3085</v>
      </c>
      <c r="E8" s="56">
        <f t="shared" si="1"/>
        <v>36336</v>
      </c>
      <c r="F8" s="56">
        <f t="shared" si="1"/>
        <v>108659374</v>
      </c>
      <c r="G8" s="56">
        <f t="shared" si="1"/>
        <v>41343297</v>
      </c>
      <c r="H8" s="56">
        <f t="shared" si="1"/>
        <v>67316077</v>
      </c>
      <c r="I8" s="56">
        <f t="shared" si="1"/>
        <v>3990674</v>
      </c>
      <c r="J8" s="56">
        <f t="shared" si="1"/>
        <v>192390</v>
      </c>
      <c r="K8" s="56">
        <f t="shared" si="1"/>
        <v>672</v>
      </c>
      <c r="L8" s="56">
        <f t="shared" si="1"/>
        <v>5974</v>
      </c>
      <c r="M8" s="56">
        <f t="shared" si="1"/>
        <v>3630</v>
      </c>
      <c r="N8" s="56">
        <f t="shared" si="1"/>
        <v>0</v>
      </c>
      <c r="O8" s="56">
        <f t="shared" si="1"/>
        <v>3667143</v>
      </c>
      <c r="P8" s="56">
        <f t="shared" si="1"/>
        <v>120865</v>
      </c>
      <c r="Q8" s="57">
        <f t="shared" si="1"/>
        <v>3788008</v>
      </c>
      <c r="R8" s="22" t="s">
        <v>36</v>
      </c>
      <c r="S8" s="31"/>
      <c r="T8" s="6">
        <f t="shared" si="2"/>
        <v>0</v>
      </c>
      <c r="U8" s="6">
        <f t="shared" si="3"/>
        <v>0</v>
      </c>
    </row>
    <row r="9" spans="2:21" s="6" customFormat="1" ht="17.25" customHeight="1">
      <c r="B9" s="22" t="s">
        <v>37</v>
      </c>
      <c r="C9" s="55">
        <f t="shared" si="1"/>
        <v>24541</v>
      </c>
      <c r="D9" s="56">
        <f t="shared" si="1"/>
        <v>903</v>
      </c>
      <c r="E9" s="56">
        <f t="shared" si="1"/>
        <v>25444</v>
      </c>
      <c r="F9" s="56">
        <f t="shared" si="1"/>
        <v>72824610</v>
      </c>
      <c r="G9" s="56">
        <f t="shared" si="1"/>
        <v>27860215</v>
      </c>
      <c r="H9" s="56">
        <f t="shared" si="1"/>
        <v>44964395</v>
      </c>
      <c r="I9" s="56">
        <f t="shared" si="1"/>
        <v>2651179</v>
      </c>
      <c r="J9" s="56">
        <f t="shared" si="1"/>
        <v>117322</v>
      </c>
      <c r="K9" s="56">
        <f t="shared" si="1"/>
        <v>851</v>
      </c>
      <c r="L9" s="56">
        <f t="shared" si="1"/>
        <v>2635</v>
      </c>
      <c r="M9" s="56">
        <f t="shared" si="1"/>
        <v>1663</v>
      </c>
      <c r="N9" s="56">
        <f t="shared" si="1"/>
        <v>0</v>
      </c>
      <c r="O9" s="56">
        <f t="shared" si="1"/>
        <v>2526709</v>
      </c>
      <c r="P9" s="56">
        <f t="shared" si="1"/>
        <v>1999</v>
      </c>
      <c r="Q9" s="57">
        <f t="shared" si="1"/>
        <v>2528708</v>
      </c>
      <c r="R9" s="22" t="s">
        <v>37</v>
      </c>
      <c r="S9" s="31"/>
      <c r="T9" s="6">
        <f t="shared" si="2"/>
        <v>0</v>
      </c>
      <c r="U9" s="6">
        <f t="shared" si="3"/>
        <v>0</v>
      </c>
    </row>
    <row r="10" spans="2:21" s="6" customFormat="1" ht="17.25" customHeight="1">
      <c r="B10" s="22" t="s">
        <v>38</v>
      </c>
      <c r="C10" s="55">
        <f t="shared" si="1"/>
        <v>47244</v>
      </c>
      <c r="D10" s="56">
        <f t="shared" si="1"/>
        <v>4349</v>
      </c>
      <c r="E10" s="56">
        <f t="shared" si="1"/>
        <v>51593</v>
      </c>
      <c r="F10" s="56">
        <f t="shared" si="1"/>
        <v>164633180</v>
      </c>
      <c r="G10" s="56">
        <f t="shared" si="1"/>
        <v>59543999</v>
      </c>
      <c r="H10" s="56">
        <f t="shared" si="1"/>
        <v>105089181</v>
      </c>
      <c r="I10" s="56">
        <f t="shared" si="1"/>
        <v>6203173</v>
      </c>
      <c r="J10" s="56">
        <f t="shared" si="1"/>
        <v>294078</v>
      </c>
      <c r="K10" s="56">
        <f t="shared" si="1"/>
        <v>801</v>
      </c>
      <c r="L10" s="56">
        <f t="shared" si="1"/>
        <v>10940</v>
      </c>
      <c r="M10" s="56">
        <f t="shared" si="1"/>
        <v>4148</v>
      </c>
      <c r="N10" s="56">
        <f t="shared" si="1"/>
        <v>0</v>
      </c>
      <c r="O10" s="56">
        <f t="shared" si="1"/>
        <v>5716328</v>
      </c>
      <c r="P10" s="56">
        <f t="shared" si="1"/>
        <v>176878</v>
      </c>
      <c r="Q10" s="57">
        <f t="shared" si="1"/>
        <v>5893206</v>
      </c>
      <c r="R10" s="22" t="s">
        <v>38</v>
      </c>
      <c r="S10" s="31"/>
      <c r="T10" s="6">
        <f t="shared" si="2"/>
        <v>0</v>
      </c>
      <c r="U10" s="6">
        <f t="shared" si="3"/>
        <v>0</v>
      </c>
    </row>
    <row r="11" spans="2:21" s="6" customFormat="1" ht="17.25" customHeight="1">
      <c r="B11" s="22" t="s">
        <v>39</v>
      </c>
      <c r="C11" s="55">
        <f t="shared" si="1"/>
        <v>20854</v>
      </c>
      <c r="D11" s="56">
        <f t="shared" si="1"/>
        <v>2051</v>
      </c>
      <c r="E11" s="56">
        <f t="shared" si="1"/>
        <v>22905</v>
      </c>
      <c r="F11" s="56">
        <f t="shared" si="1"/>
        <v>67993572</v>
      </c>
      <c r="G11" s="56">
        <f t="shared" si="1"/>
        <v>25974528</v>
      </c>
      <c r="H11" s="56">
        <f t="shared" si="1"/>
        <v>42019044</v>
      </c>
      <c r="I11" s="56">
        <f t="shared" si="1"/>
        <v>2477234</v>
      </c>
      <c r="J11" s="56">
        <f t="shared" si="1"/>
        <v>115626</v>
      </c>
      <c r="K11" s="56">
        <f t="shared" si="1"/>
        <v>278</v>
      </c>
      <c r="L11" s="56">
        <f t="shared" si="1"/>
        <v>4113</v>
      </c>
      <c r="M11" s="56">
        <f t="shared" si="1"/>
        <v>1945</v>
      </c>
      <c r="N11" s="56">
        <f t="shared" si="1"/>
        <v>208</v>
      </c>
      <c r="O11" s="56">
        <f t="shared" si="1"/>
        <v>2282273</v>
      </c>
      <c r="P11" s="56">
        <f t="shared" si="1"/>
        <v>72791</v>
      </c>
      <c r="Q11" s="57">
        <f t="shared" si="1"/>
        <v>2355064</v>
      </c>
      <c r="R11" s="22" t="s">
        <v>39</v>
      </c>
      <c r="S11" s="31"/>
      <c r="T11" s="6">
        <f t="shared" si="2"/>
        <v>0</v>
      </c>
      <c r="U11" s="6">
        <f t="shared" si="3"/>
        <v>0</v>
      </c>
    </row>
    <row r="12" spans="2:21" s="6" customFormat="1" ht="17.25" customHeight="1">
      <c r="B12" s="22" t="s">
        <v>40</v>
      </c>
      <c r="C12" s="55">
        <f t="shared" si="1"/>
        <v>10940</v>
      </c>
      <c r="D12" s="56">
        <f t="shared" si="1"/>
        <v>936</v>
      </c>
      <c r="E12" s="56">
        <f t="shared" si="1"/>
        <v>11876</v>
      </c>
      <c r="F12" s="56">
        <f t="shared" si="1"/>
        <v>33320269</v>
      </c>
      <c r="G12" s="56">
        <f t="shared" si="1"/>
        <v>13306834</v>
      </c>
      <c r="H12" s="56">
        <f t="shared" si="1"/>
        <v>20013435</v>
      </c>
      <c r="I12" s="56">
        <f t="shared" si="1"/>
        <v>1184967</v>
      </c>
      <c r="J12" s="56">
        <f t="shared" si="1"/>
        <v>47077</v>
      </c>
      <c r="K12" s="56">
        <f t="shared" si="1"/>
        <v>217</v>
      </c>
      <c r="L12" s="56">
        <f t="shared" si="1"/>
        <v>1004</v>
      </c>
      <c r="M12" s="56">
        <f t="shared" si="1"/>
        <v>1136</v>
      </c>
      <c r="N12" s="56">
        <f t="shared" si="1"/>
        <v>0</v>
      </c>
      <c r="O12" s="56">
        <f t="shared" si="1"/>
        <v>1112070</v>
      </c>
      <c r="P12" s="56">
        <f t="shared" si="1"/>
        <v>23463</v>
      </c>
      <c r="Q12" s="57">
        <f t="shared" si="1"/>
        <v>1135533</v>
      </c>
      <c r="R12" s="22" t="s">
        <v>40</v>
      </c>
      <c r="S12" s="31"/>
      <c r="T12" s="6">
        <f t="shared" si="2"/>
        <v>0</v>
      </c>
      <c r="U12" s="6">
        <f t="shared" si="3"/>
        <v>0</v>
      </c>
    </row>
    <row r="13" spans="2:21" s="6" customFormat="1" ht="17.25" customHeight="1">
      <c r="B13" s="22" t="s">
        <v>41</v>
      </c>
      <c r="C13" s="55">
        <f t="shared" si="1"/>
        <v>8800</v>
      </c>
      <c r="D13" s="56">
        <f t="shared" si="1"/>
        <v>759</v>
      </c>
      <c r="E13" s="56">
        <f t="shared" si="1"/>
        <v>9559</v>
      </c>
      <c r="F13" s="56">
        <f t="shared" si="1"/>
        <v>27509613</v>
      </c>
      <c r="G13" s="56">
        <f t="shared" si="1"/>
        <v>10834401</v>
      </c>
      <c r="H13" s="56">
        <f t="shared" si="1"/>
        <v>16675212</v>
      </c>
      <c r="I13" s="56">
        <f t="shared" si="1"/>
        <v>981957</v>
      </c>
      <c r="J13" s="56">
        <f t="shared" si="1"/>
        <v>40939</v>
      </c>
      <c r="K13" s="56">
        <f t="shared" si="1"/>
        <v>69</v>
      </c>
      <c r="L13" s="56">
        <f t="shared" si="1"/>
        <v>1649</v>
      </c>
      <c r="M13" s="56">
        <f t="shared" si="1"/>
        <v>595</v>
      </c>
      <c r="N13" s="56">
        <f t="shared" si="1"/>
        <v>0</v>
      </c>
      <c r="O13" s="56">
        <f t="shared" si="1"/>
        <v>924434</v>
      </c>
      <c r="P13" s="56">
        <f t="shared" si="1"/>
        <v>14271</v>
      </c>
      <c r="Q13" s="57">
        <f t="shared" si="1"/>
        <v>938705</v>
      </c>
      <c r="R13" s="22" t="s">
        <v>41</v>
      </c>
      <c r="S13" s="31"/>
      <c r="T13" s="6">
        <f t="shared" si="2"/>
        <v>0</v>
      </c>
      <c r="U13" s="6">
        <f t="shared" si="3"/>
        <v>0</v>
      </c>
    </row>
    <row r="14" spans="2:21" s="6" customFormat="1" ht="17.25" customHeight="1">
      <c r="B14" s="22" t="s">
        <v>42</v>
      </c>
      <c r="C14" s="55">
        <f t="shared" si="1"/>
        <v>48614</v>
      </c>
      <c r="D14" s="56">
        <f t="shared" si="1"/>
        <v>4375</v>
      </c>
      <c r="E14" s="56">
        <f t="shared" si="1"/>
        <v>52989</v>
      </c>
      <c r="F14" s="56">
        <f t="shared" si="1"/>
        <v>210303321</v>
      </c>
      <c r="G14" s="56">
        <f t="shared" si="1"/>
        <v>66502915</v>
      </c>
      <c r="H14" s="56">
        <f t="shared" si="1"/>
        <v>143800406</v>
      </c>
      <c r="I14" s="56">
        <f t="shared" si="1"/>
        <v>8421214</v>
      </c>
      <c r="J14" s="56">
        <f t="shared" si="1"/>
        <v>420561</v>
      </c>
      <c r="K14" s="56">
        <f t="shared" si="1"/>
        <v>567</v>
      </c>
      <c r="L14" s="56">
        <f t="shared" si="1"/>
        <v>16853</v>
      </c>
      <c r="M14" s="56">
        <f t="shared" si="1"/>
        <v>7262</v>
      </c>
      <c r="N14" s="56">
        <f t="shared" si="1"/>
        <v>0</v>
      </c>
      <c r="O14" s="56">
        <f t="shared" si="1"/>
        <v>7754956</v>
      </c>
      <c r="P14" s="56">
        <f t="shared" si="1"/>
        <v>221015</v>
      </c>
      <c r="Q14" s="57">
        <f t="shared" si="1"/>
        <v>7975971</v>
      </c>
      <c r="R14" s="22" t="s">
        <v>42</v>
      </c>
      <c r="S14" s="31"/>
      <c r="T14" s="6">
        <f t="shared" si="2"/>
        <v>0</v>
      </c>
      <c r="U14" s="6">
        <f t="shared" si="3"/>
        <v>0</v>
      </c>
    </row>
    <row r="15" spans="2:21" s="6" customFormat="1" ht="17.25" customHeight="1">
      <c r="B15" s="22" t="s">
        <v>43</v>
      </c>
      <c r="C15" s="55">
        <f t="shared" si="1"/>
        <v>29139</v>
      </c>
      <c r="D15" s="56">
        <f t="shared" si="1"/>
        <v>3216</v>
      </c>
      <c r="E15" s="56">
        <f t="shared" si="1"/>
        <v>32355</v>
      </c>
      <c r="F15" s="56">
        <f t="shared" si="1"/>
        <v>117692844</v>
      </c>
      <c r="G15" s="56">
        <f t="shared" si="1"/>
        <v>40365523</v>
      </c>
      <c r="H15" s="56">
        <f t="shared" si="1"/>
        <v>77327321</v>
      </c>
      <c r="I15" s="56">
        <f t="shared" si="1"/>
        <v>4539210</v>
      </c>
      <c r="J15" s="56">
        <f t="shared" si="1"/>
        <v>229422</v>
      </c>
      <c r="K15" s="56">
        <f t="shared" si="1"/>
        <v>435</v>
      </c>
      <c r="L15" s="56">
        <f t="shared" si="1"/>
        <v>4843</v>
      </c>
      <c r="M15" s="56">
        <f t="shared" si="1"/>
        <v>4206</v>
      </c>
      <c r="N15" s="56">
        <f t="shared" si="1"/>
        <v>30</v>
      </c>
      <c r="O15" s="56">
        <f t="shared" si="1"/>
        <v>4136615</v>
      </c>
      <c r="P15" s="56">
        <f t="shared" si="1"/>
        <v>163659</v>
      </c>
      <c r="Q15" s="57">
        <f t="shared" si="1"/>
        <v>4300274</v>
      </c>
      <c r="R15" s="22" t="s">
        <v>43</v>
      </c>
      <c r="S15" s="31"/>
      <c r="T15" s="6">
        <f t="shared" si="2"/>
        <v>0</v>
      </c>
      <c r="U15" s="6">
        <f t="shared" si="3"/>
        <v>0</v>
      </c>
    </row>
    <row r="16" spans="2:21" s="6" customFormat="1" ht="17.25" customHeight="1">
      <c r="B16" s="34" t="s">
        <v>233</v>
      </c>
      <c r="C16" s="55">
        <f t="shared" si="1"/>
        <v>12703</v>
      </c>
      <c r="D16" s="56">
        <f t="shared" si="1"/>
        <v>1681</v>
      </c>
      <c r="E16" s="56">
        <f t="shared" si="1"/>
        <v>14384</v>
      </c>
      <c r="F16" s="56">
        <f t="shared" si="1"/>
        <v>44468755</v>
      </c>
      <c r="G16" s="56">
        <f t="shared" si="1"/>
        <v>16857929</v>
      </c>
      <c r="H16" s="56">
        <f t="shared" si="1"/>
        <v>27610826</v>
      </c>
      <c r="I16" s="56">
        <f t="shared" si="1"/>
        <v>1615132</v>
      </c>
      <c r="J16" s="56">
        <f t="shared" si="1"/>
        <v>92864</v>
      </c>
      <c r="K16" s="56">
        <f t="shared" si="1"/>
        <v>294</v>
      </c>
      <c r="L16" s="56">
        <f t="shared" si="1"/>
        <v>4380</v>
      </c>
      <c r="M16" s="56">
        <f t="shared" si="1"/>
        <v>1977</v>
      </c>
      <c r="N16" s="56">
        <f t="shared" si="1"/>
        <v>0</v>
      </c>
      <c r="O16" s="56">
        <f t="shared" si="1"/>
        <v>1438935</v>
      </c>
      <c r="P16" s="56">
        <f t="shared" si="1"/>
        <v>76682</v>
      </c>
      <c r="Q16" s="57">
        <f t="shared" si="1"/>
        <v>1515617</v>
      </c>
      <c r="R16" s="22" t="str">
        <f>B16</f>
        <v>城市</v>
      </c>
      <c r="S16" s="31"/>
      <c r="T16" s="6">
        <f t="shared" si="2"/>
        <v>0</v>
      </c>
      <c r="U16" s="6">
        <f t="shared" si="3"/>
        <v>0</v>
      </c>
    </row>
    <row r="17" spans="2:21" s="6" customFormat="1" ht="17.25" customHeight="1">
      <c r="B17" s="22" t="s">
        <v>44</v>
      </c>
      <c r="C17" s="55">
        <f t="shared" si="1"/>
        <v>10979</v>
      </c>
      <c r="D17" s="56">
        <f t="shared" si="1"/>
        <v>966</v>
      </c>
      <c r="E17" s="56">
        <f t="shared" si="1"/>
        <v>11945</v>
      </c>
      <c r="F17" s="56">
        <f t="shared" si="1"/>
        <v>33099563</v>
      </c>
      <c r="G17" s="56">
        <f t="shared" si="1"/>
        <v>13716057</v>
      </c>
      <c r="H17" s="56">
        <f t="shared" si="1"/>
        <v>19383506</v>
      </c>
      <c r="I17" s="56">
        <f t="shared" si="1"/>
        <v>1152332</v>
      </c>
      <c r="J17" s="56">
        <f t="shared" si="1"/>
        <v>50438</v>
      </c>
      <c r="K17" s="56">
        <f t="shared" si="1"/>
        <v>469</v>
      </c>
      <c r="L17" s="56">
        <f t="shared" si="1"/>
        <v>2668</v>
      </c>
      <c r="M17" s="56">
        <f t="shared" si="1"/>
        <v>830</v>
      </c>
      <c r="N17" s="56">
        <f t="shared" si="1"/>
        <v>667</v>
      </c>
      <c r="O17" s="56">
        <f t="shared" si="1"/>
        <v>1074510</v>
      </c>
      <c r="P17" s="56">
        <f t="shared" si="1"/>
        <v>22750</v>
      </c>
      <c r="Q17" s="57">
        <f t="shared" si="1"/>
        <v>1097260</v>
      </c>
      <c r="R17" s="22" t="s">
        <v>44</v>
      </c>
      <c r="S17" s="31"/>
      <c r="T17" s="6">
        <f t="shared" si="2"/>
        <v>0</v>
      </c>
      <c r="U17" s="6">
        <f t="shared" si="3"/>
        <v>0</v>
      </c>
    </row>
    <row r="18" spans="2:21" s="6" customFormat="1" ht="17.25" customHeight="1">
      <c r="B18" s="22" t="s">
        <v>45</v>
      </c>
      <c r="C18" s="55">
        <f t="shared" si="1"/>
        <v>1339</v>
      </c>
      <c r="D18" s="56">
        <f t="shared" si="1"/>
        <v>85</v>
      </c>
      <c r="E18" s="56">
        <f t="shared" si="1"/>
        <v>1424</v>
      </c>
      <c r="F18" s="56">
        <f t="shared" si="1"/>
        <v>3651963</v>
      </c>
      <c r="G18" s="56">
        <f t="shared" si="1"/>
        <v>1588044</v>
      </c>
      <c r="H18" s="56">
        <f t="shared" si="1"/>
        <v>2063919</v>
      </c>
      <c r="I18" s="56">
        <f t="shared" si="1"/>
        <v>123094</v>
      </c>
      <c r="J18" s="56">
        <f t="shared" si="1"/>
        <v>4429</v>
      </c>
      <c r="K18" s="56">
        <f t="shared" si="1"/>
        <v>31</v>
      </c>
      <c r="L18" s="56">
        <f t="shared" si="1"/>
        <v>94</v>
      </c>
      <c r="M18" s="56">
        <f t="shared" si="1"/>
        <v>0</v>
      </c>
      <c r="N18" s="56">
        <f t="shared" si="1"/>
        <v>0</v>
      </c>
      <c r="O18" s="56">
        <f t="shared" si="1"/>
        <v>118329</v>
      </c>
      <c r="P18" s="56">
        <f t="shared" si="1"/>
        <v>211</v>
      </c>
      <c r="Q18" s="57">
        <f t="shared" si="1"/>
        <v>118540</v>
      </c>
      <c r="R18" s="22" t="s">
        <v>45</v>
      </c>
      <c r="S18" s="31"/>
      <c r="T18" s="6">
        <f t="shared" si="2"/>
        <v>0</v>
      </c>
      <c r="U18" s="6">
        <f t="shared" si="3"/>
        <v>0</v>
      </c>
    </row>
    <row r="19" spans="2:21" s="6" customFormat="1" ht="17.25" customHeight="1">
      <c r="B19" s="22" t="s">
        <v>46</v>
      </c>
      <c r="C19" s="55">
        <f t="shared" si="1"/>
        <v>7526</v>
      </c>
      <c r="D19" s="56">
        <f t="shared" si="1"/>
        <v>693</v>
      </c>
      <c r="E19" s="56">
        <f t="shared" si="1"/>
        <v>8219</v>
      </c>
      <c r="F19" s="56">
        <f t="shared" si="1"/>
        <v>26030108</v>
      </c>
      <c r="G19" s="56">
        <f t="shared" si="1"/>
        <v>9551938</v>
      </c>
      <c r="H19" s="56">
        <f t="shared" si="1"/>
        <v>16478170</v>
      </c>
      <c r="I19" s="56">
        <f t="shared" si="1"/>
        <v>968071</v>
      </c>
      <c r="J19" s="56">
        <f t="shared" si="1"/>
        <v>48625</v>
      </c>
      <c r="K19" s="56">
        <f t="shared" si="1"/>
        <v>146</v>
      </c>
      <c r="L19" s="56">
        <f t="shared" si="1"/>
        <v>2693</v>
      </c>
      <c r="M19" s="56">
        <f t="shared" si="1"/>
        <v>653</v>
      </c>
      <c r="N19" s="56">
        <f t="shared" si="1"/>
        <v>0</v>
      </c>
      <c r="O19" s="56">
        <f t="shared" si="1"/>
        <v>890937</v>
      </c>
      <c r="P19" s="56">
        <f t="shared" si="1"/>
        <v>25017</v>
      </c>
      <c r="Q19" s="57">
        <f t="shared" si="1"/>
        <v>915954</v>
      </c>
      <c r="R19" s="22" t="s">
        <v>46</v>
      </c>
      <c r="S19" s="31"/>
      <c r="T19" s="6">
        <f t="shared" si="2"/>
        <v>0</v>
      </c>
      <c r="U19" s="6">
        <f t="shared" si="3"/>
        <v>0</v>
      </c>
    </row>
    <row r="20" spans="2:21" s="6" customFormat="1" ht="17.25" customHeight="1">
      <c r="B20" s="22" t="s">
        <v>47</v>
      </c>
      <c r="C20" s="55">
        <f t="shared" si="1"/>
        <v>8660</v>
      </c>
      <c r="D20" s="56">
        <f t="shared" si="1"/>
        <v>931</v>
      </c>
      <c r="E20" s="56">
        <f t="shared" si="1"/>
        <v>9591</v>
      </c>
      <c r="F20" s="56">
        <f t="shared" si="1"/>
        <v>30253973</v>
      </c>
      <c r="G20" s="56">
        <f t="shared" si="1"/>
        <v>11235440</v>
      </c>
      <c r="H20" s="56">
        <f t="shared" si="1"/>
        <v>19018533</v>
      </c>
      <c r="I20" s="56">
        <f t="shared" si="1"/>
        <v>1116850</v>
      </c>
      <c r="J20" s="56">
        <f t="shared" si="1"/>
        <v>59547</v>
      </c>
      <c r="K20" s="56">
        <f t="shared" si="1"/>
        <v>91</v>
      </c>
      <c r="L20" s="56">
        <f t="shared" si="1"/>
        <v>1429</v>
      </c>
      <c r="M20" s="56">
        <f t="shared" si="1"/>
        <v>1421</v>
      </c>
      <c r="N20" s="56">
        <f t="shared" si="1"/>
        <v>0</v>
      </c>
      <c r="O20" s="56">
        <f t="shared" si="1"/>
        <v>1011588</v>
      </c>
      <c r="P20" s="56">
        <f t="shared" si="1"/>
        <v>42774</v>
      </c>
      <c r="Q20" s="57">
        <f t="shared" si="1"/>
        <v>1054362</v>
      </c>
      <c r="R20" s="22" t="s">
        <v>47</v>
      </c>
      <c r="S20" s="31"/>
      <c r="T20" s="6">
        <f t="shared" si="2"/>
        <v>0</v>
      </c>
      <c r="U20" s="6">
        <f t="shared" si="3"/>
        <v>0</v>
      </c>
    </row>
    <row r="21" spans="2:21" s="6" customFormat="1" ht="17.25" customHeight="1">
      <c r="B21" s="22" t="s">
        <v>48</v>
      </c>
      <c r="C21" s="55">
        <f t="shared" si="1"/>
        <v>10538</v>
      </c>
      <c r="D21" s="56">
        <f t="shared" si="1"/>
        <v>1185</v>
      </c>
      <c r="E21" s="56">
        <f t="shared" si="1"/>
        <v>11723</v>
      </c>
      <c r="F21" s="56">
        <f t="shared" si="1"/>
        <v>37686194</v>
      </c>
      <c r="G21" s="56">
        <f t="shared" si="1"/>
        <v>13965226</v>
      </c>
      <c r="H21" s="56">
        <f t="shared" si="1"/>
        <v>23720968</v>
      </c>
      <c r="I21" s="56">
        <f t="shared" si="1"/>
        <v>1397403</v>
      </c>
      <c r="J21" s="56">
        <f t="shared" si="1"/>
        <v>74822</v>
      </c>
      <c r="K21" s="56">
        <f t="shared" si="1"/>
        <v>124</v>
      </c>
      <c r="L21" s="56">
        <f t="shared" si="1"/>
        <v>2519</v>
      </c>
      <c r="M21" s="56">
        <f t="shared" si="1"/>
        <v>1110</v>
      </c>
      <c r="N21" s="56">
        <f t="shared" si="1"/>
        <v>0</v>
      </c>
      <c r="O21" s="56">
        <f t="shared" si="1"/>
        <v>1266682</v>
      </c>
      <c r="P21" s="56">
        <f t="shared" si="1"/>
        <v>52146</v>
      </c>
      <c r="Q21" s="57">
        <f t="shared" si="1"/>
        <v>1318828</v>
      </c>
      <c r="R21" s="22" t="s">
        <v>48</v>
      </c>
      <c r="S21" s="31"/>
      <c r="T21" s="6">
        <f t="shared" si="2"/>
        <v>0</v>
      </c>
      <c r="U21" s="6">
        <f t="shared" si="3"/>
        <v>0</v>
      </c>
    </row>
    <row r="22" spans="2:21" s="6" customFormat="1" ht="17.25" customHeight="1">
      <c r="B22" s="22" t="s">
        <v>49</v>
      </c>
      <c r="C22" s="55">
        <f t="shared" si="1"/>
        <v>2848</v>
      </c>
      <c r="D22" s="56">
        <f t="shared" si="1"/>
        <v>242</v>
      </c>
      <c r="E22" s="56">
        <f t="shared" si="1"/>
        <v>3090</v>
      </c>
      <c r="F22" s="56">
        <f t="shared" si="1"/>
        <v>8316980</v>
      </c>
      <c r="G22" s="56">
        <f t="shared" si="1"/>
        <v>3400098</v>
      </c>
      <c r="H22" s="56">
        <f t="shared" si="1"/>
        <v>4916882</v>
      </c>
      <c r="I22" s="56">
        <f t="shared" si="1"/>
        <v>293079</v>
      </c>
      <c r="J22" s="56">
        <f t="shared" si="1"/>
        <v>12877</v>
      </c>
      <c r="K22" s="56">
        <f t="shared" si="1"/>
        <v>56</v>
      </c>
      <c r="L22" s="56">
        <f t="shared" si="1"/>
        <v>278</v>
      </c>
      <c r="M22" s="56">
        <f t="shared" si="1"/>
        <v>89</v>
      </c>
      <c r="N22" s="56">
        <f t="shared" si="1"/>
        <v>0</v>
      </c>
      <c r="O22" s="56">
        <f t="shared" si="1"/>
        <v>272256</v>
      </c>
      <c r="P22" s="56">
        <f t="shared" si="1"/>
        <v>7523</v>
      </c>
      <c r="Q22" s="57">
        <f t="shared" si="1"/>
        <v>279779</v>
      </c>
      <c r="R22" s="22" t="s">
        <v>49</v>
      </c>
      <c r="S22" s="31"/>
      <c r="T22" s="6">
        <f t="shared" si="2"/>
        <v>0</v>
      </c>
      <c r="U22" s="6">
        <f t="shared" si="3"/>
        <v>0</v>
      </c>
    </row>
    <row r="23" spans="2:21" s="6" customFormat="1" ht="17.25" customHeight="1">
      <c r="B23" s="22" t="s">
        <v>50</v>
      </c>
      <c r="C23" s="55">
        <f t="shared" ref="C23:Q38" si="4">C68</f>
        <v>3102</v>
      </c>
      <c r="D23" s="56">
        <f t="shared" si="4"/>
        <v>318</v>
      </c>
      <c r="E23" s="56">
        <f t="shared" si="4"/>
        <v>3420</v>
      </c>
      <c r="F23" s="56">
        <f t="shared" si="4"/>
        <v>10207450</v>
      </c>
      <c r="G23" s="56">
        <f t="shared" si="4"/>
        <v>3900461</v>
      </c>
      <c r="H23" s="56">
        <f t="shared" si="4"/>
        <v>6306989</v>
      </c>
      <c r="I23" s="56">
        <f t="shared" si="4"/>
        <v>372678</v>
      </c>
      <c r="J23" s="56">
        <f t="shared" si="4"/>
        <v>22005</v>
      </c>
      <c r="K23" s="56">
        <f t="shared" si="4"/>
        <v>26</v>
      </c>
      <c r="L23" s="56">
        <f t="shared" si="4"/>
        <v>815</v>
      </c>
      <c r="M23" s="56">
        <f t="shared" si="4"/>
        <v>372</v>
      </c>
      <c r="N23" s="56">
        <f t="shared" si="4"/>
        <v>0</v>
      </c>
      <c r="O23" s="56">
        <f t="shared" si="4"/>
        <v>335575</v>
      </c>
      <c r="P23" s="56">
        <f t="shared" si="4"/>
        <v>13885</v>
      </c>
      <c r="Q23" s="57">
        <f t="shared" si="4"/>
        <v>349460</v>
      </c>
      <c r="R23" s="22" t="s">
        <v>50</v>
      </c>
      <c r="S23" s="31"/>
      <c r="T23" s="6">
        <f t="shared" si="2"/>
        <v>0</v>
      </c>
      <c r="U23" s="6">
        <f t="shared" si="3"/>
        <v>0</v>
      </c>
    </row>
    <row r="24" spans="2:21" s="6" customFormat="1" ht="17.25" customHeight="1">
      <c r="B24" s="22" t="s">
        <v>51</v>
      </c>
      <c r="C24" s="55">
        <f t="shared" si="4"/>
        <v>2588</v>
      </c>
      <c r="D24" s="56">
        <f t="shared" si="4"/>
        <v>249</v>
      </c>
      <c r="E24" s="56">
        <f t="shared" si="4"/>
        <v>2837</v>
      </c>
      <c r="F24" s="56">
        <f t="shared" si="4"/>
        <v>8417010</v>
      </c>
      <c r="G24" s="56">
        <f t="shared" si="4"/>
        <v>3186775</v>
      </c>
      <c r="H24" s="56">
        <f t="shared" si="4"/>
        <v>5230235</v>
      </c>
      <c r="I24" s="56">
        <f t="shared" si="4"/>
        <v>308491</v>
      </c>
      <c r="J24" s="56">
        <f t="shared" si="4"/>
        <v>14326</v>
      </c>
      <c r="K24" s="56">
        <f t="shared" si="4"/>
        <v>35</v>
      </c>
      <c r="L24" s="56">
        <f t="shared" si="4"/>
        <v>1410</v>
      </c>
      <c r="M24" s="56">
        <f t="shared" si="4"/>
        <v>401</v>
      </c>
      <c r="N24" s="56">
        <f t="shared" si="4"/>
        <v>0</v>
      </c>
      <c r="O24" s="56">
        <f t="shared" si="4"/>
        <v>283981</v>
      </c>
      <c r="P24" s="56">
        <f t="shared" si="4"/>
        <v>8338</v>
      </c>
      <c r="Q24" s="57">
        <f t="shared" si="4"/>
        <v>292319</v>
      </c>
      <c r="R24" s="22" t="s">
        <v>51</v>
      </c>
      <c r="S24" s="31"/>
      <c r="T24" s="6">
        <f t="shared" si="2"/>
        <v>0</v>
      </c>
      <c r="U24" s="6">
        <f t="shared" si="3"/>
        <v>0</v>
      </c>
    </row>
    <row r="25" spans="2:21" s="6" customFormat="1" ht="17.25" customHeight="1">
      <c r="B25" s="22" t="s">
        <v>52</v>
      </c>
      <c r="C25" s="55">
        <f t="shared" si="4"/>
        <v>11777</v>
      </c>
      <c r="D25" s="56">
        <f t="shared" si="4"/>
        <v>1180</v>
      </c>
      <c r="E25" s="56">
        <f t="shared" si="4"/>
        <v>12957</v>
      </c>
      <c r="F25" s="56">
        <f t="shared" si="4"/>
        <v>39545614</v>
      </c>
      <c r="G25" s="56">
        <f t="shared" si="4"/>
        <v>15021026</v>
      </c>
      <c r="H25" s="56">
        <f t="shared" si="4"/>
        <v>24524588</v>
      </c>
      <c r="I25" s="56">
        <f t="shared" si="4"/>
        <v>1437234</v>
      </c>
      <c r="J25" s="56">
        <f t="shared" si="4"/>
        <v>71800</v>
      </c>
      <c r="K25" s="56">
        <f t="shared" si="4"/>
        <v>145</v>
      </c>
      <c r="L25" s="56">
        <f t="shared" si="4"/>
        <v>2987</v>
      </c>
      <c r="M25" s="56">
        <f t="shared" si="4"/>
        <v>915</v>
      </c>
      <c r="N25" s="56">
        <f t="shared" si="4"/>
        <v>0</v>
      </c>
      <c r="O25" s="56">
        <f t="shared" si="4"/>
        <v>1316038</v>
      </c>
      <c r="P25" s="56">
        <f t="shared" si="4"/>
        <v>45349</v>
      </c>
      <c r="Q25" s="57">
        <f t="shared" si="4"/>
        <v>1361387</v>
      </c>
      <c r="R25" s="22" t="s">
        <v>52</v>
      </c>
      <c r="S25" s="31"/>
      <c r="T25" s="6">
        <f t="shared" si="2"/>
        <v>0</v>
      </c>
      <c r="U25" s="6">
        <f t="shared" si="3"/>
        <v>0</v>
      </c>
    </row>
    <row r="26" spans="2:21" s="6" customFormat="1" ht="17.25" customHeight="1">
      <c r="B26" s="22" t="s">
        <v>53</v>
      </c>
      <c r="C26" s="55">
        <f t="shared" si="4"/>
        <v>482</v>
      </c>
      <c r="D26" s="56">
        <f t="shared" si="4"/>
        <v>37</v>
      </c>
      <c r="E26" s="56">
        <f t="shared" si="4"/>
        <v>519</v>
      </c>
      <c r="F26" s="56">
        <f t="shared" si="4"/>
        <v>1316232</v>
      </c>
      <c r="G26" s="56">
        <f t="shared" si="4"/>
        <v>579406</v>
      </c>
      <c r="H26" s="56">
        <f t="shared" si="4"/>
        <v>736826</v>
      </c>
      <c r="I26" s="56">
        <f t="shared" si="4"/>
        <v>43833</v>
      </c>
      <c r="J26" s="56">
        <f t="shared" si="4"/>
        <v>1697</v>
      </c>
      <c r="K26" s="56">
        <f t="shared" si="4"/>
        <v>0</v>
      </c>
      <c r="L26" s="56">
        <f t="shared" si="4"/>
        <v>7</v>
      </c>
      <c r="M26" s="56">
        <f t="shared" si="4"/>
        <v>2</v>
      </c>
      <c r="N26" s="56">
        <f t="shared" si="4"/>
        <v>0</v>
      </c>
      <c r="O26" s="56">
        <f t="shared" si="4"/>
        <v>41887</v>
      </c>
      <c r="P26" s="56">
        <f t="shared" si="4"/>
        <v>240</v>
      </c>
      <c r="Q26" s="57">
        <f t="shared" si="4"/>
        <v>42127</v>
      </c>
      <c r="R26" s="22" t="s">
        <v>53</v>
      </c>
      <c r="S26" s="31"/>
      <c r="T26" s="6">
        <f t="shared" si="2"/>
        <v>0</v>
      </c>
      <c r="U26" s="6">
        <f t="shared" si="3"/>
        <v>0</v>
      </c>
    </row>
    <row r="27" spans="2:21" s="6" customFormat="1" ht="17.25" customHeight="1">
      <c r="B27" s="22" t="s">
        <v>54</v>
      </c>
      <c r="C27" s="55">
        <f t="shared" si="4"/>
        <v>465</v>
      </c>
      <c r="D27" s="56">
        <f t="shared" si="4"/>
        <v>40</v>
      </c>
      <c r="E27" s="56">
        <f t="shared" si="4"/>
        <v>505</v>
      </c>
      <c r="F27" s="56">
        <f t="shared" si="4"/>
        <v>1150605</v>
      </c>
      <c r="G27" s="56">
        <f t="shared" si="4"/>
        <v>566368</v>
      </c>
      <c r="H27" s="56">
        <f t="shared" si="4"/>
        <v>584237</v>
      </c>
      <c r="I27" s="56">
        <f t="shared" si="4"/>
        <v>34935</v>
      </c>
      <c r="J27" s="56">
        <f t="shared" si="4"/>
        <v>1473</v>
      </c>
      <c r="K27" s="56">
        <f t="shared" si="4"/>
        <v>0</v>
      </c>
      <c r="L27" s="56">
        <f t="shared" si="4"/>
        <v>24</v>
      </c>
      <c r="M27" s="56">
        <f t="shared" si="4"/>
        <v>6</v>
      </c>
      <c r="N27" s="56">
        <f t="shared" si="4"/>
        <v>0</v>
      </c>
      <c r="O27" s="56">
        <f t="shared" si="4"/>
        <v>33052</v>
      </c>
      <c r="P27" s="56">
        <f t="shared" si="4"/>
        <v>380</v>
      </c>
      <c r="Q27" s="57">
        <f t="shared" si="4"/>
        <v>33432</v>
      </c>
      <c r="R27" s="22" t="s">
        <v>54</v>
      </c>
      <c r="S27" s="31"/>
      <c r="T27" s="6">
        <f t="shared" si="2"/>
        <v>0</v>
      </c>
      <c r="U27" s="6">
        <f t="shared" si="3"/>
        <v>0</v>
      </c>
    </row>
    <row r="28" spans="2:21" s="6" customFormat="1" ht="17.25" customHeight="1">
      <c r="B28" s="22" t="s">
        <v>55</v>
      </c>
      <c r="C28" s="55">
        <f t="shared" si="4"/>
        <v>2350</v>
      </c>
      <c r="D28" s="56">
        <f t="shared" si="4"/>
        <v>260</v>
      </c>
      <c r="E28" s="56">
        <f t="shared" si="4"/>
        <v>2610</v>
      </c>
      <c r="F28" s="56">
        <f t="shared" si="4"/>
        <v>7420468</v>
      </c>
      <c r="G28" s="56">
        <f t="shared" si="4"/>
        <v>3017040</v>
      </c>
      <c r="H28" s="56">
        <f t="shared" si="4"/>
        <v>4403428</v>
      </c>
      <c r="I28" s="56">
        <f t="shared" si="4"/>
        <v>262279</v>
      </c>
      <c r="J28" s="56">
        <f t="shared" si="4"/>
        <v>11435</v>
      </c>
      <c r="K28" s="56">
        <f t="shared" si="4"/>
        <v>15</v>
      </c>
      <c r="L28" s="56">
        <f t="shared" si="4"/>
        <v>541</v>
      </c>
      <c r="M28" s="56">
        <f t="shared" si="4"/>
        <v>154</v>
      </c>
      <c r="N28" s="56">
        <f t="shared" si="4"/>
        <v>0</v>
      </c>
      <c r="O28" s="56">
        <f t="shared" si="4"/>
        <v>242613</v>
      </c>
      <c r="P28" s="56">
        <f t="shared" si="4"/>
        <v>7521</v>
      </c>
      <c r="Q28" s="57">
        <f t="shared" si="4"/>
        <v>250134</v>
      </c>
      <c r="R28" s="22" t="s">
        <v>55</v>
      </c>
      <c r="S28" s="31"/>
      <c r="T28" s="6">
        <f t="shared" si="2"/>
        <v>0</v>
      </c>
      <c r="U28" s="6">
        <f t="shared" si="3"/>
        <v>0</v>
      </c>
    </row>
    <row r="29" spans="2:21" s="6" customFormat="1" ht="17.25" customHeight="1">
      <c r="B29" s="22" t="s">
        <v>56</v>
      </c>
      <c r="C29" s="55">
        <f t="shared" si="4"/>
        <v>2010</v>
      </c>
      <c r="D29" s="56">
        <f t="shared" si="4"/>
        <v>156</v>
      </c>
      <c r="E29" s="56">
        <f t="shared" si="4"/>
        <v>2166</v>
      </c>
      <c r="F29" s="56">
        <f t="shared" si="4"/>
        <v>6463542</v>
      </c>
      <c r="G29" s="56">
        <f t="shared" si="4"/>
        <v>2512268</v>
      </c>
      <c r="H29" s="56">
        <f t="shared" si="4"/>
        <v>3951274</v>
      </c>
      <c r="I29" s="56">
        <f t="shared" si="4"/>
        <v>236208</v>
      </c>
      <c r="J29" s="56">
        <f t="shared" si="4"/>
        <v>8775</v>
      </c>
      <c r="K29" s="56">
        <f t="shared" si="4"/>
        <v>39</v>
      </c>
      <c r="L29" s="56">
        <f t="shared" si="4"/>
        <v>479</v>
      </c>
      <c r="M29" s="56">
        <f t="shared" si="4"/>
        <v>12</v>
      </c>
      <c r="N29" s="56">
        <f t="shared" si="4"/>
        <v>0</v>
      </c>
      <c r="O29" s="56">
        <f t="shared" si="4"/>
        <v>223496</v>
      </c>
      <c r="P29" s="56">
        <f t="shared" si="4"/>
        <v>3407</v>
      </c>
      <c r="Q29" s="57">
        <f t="shared" si="4"/>
        <v>226903</v>
      </c>
      <c r="R29" s="22" t="s">
        <v>56</v>
      </c>
      <c r="S29" s="31"/>
      <c r="T29" s="6">
        <f t="shared" si="2"/>
        <v>0</v>
      </c>
      <c r="U29" s="6">
        <f t="shared" si="3"/>
        <v>0</v>
      </c>
    </row>
    <row r="30" spans="2:21" s="6" customFormat="1" ht="17.25" customHeight="1">
      <c r="B30" s="22" t="s">
        <v>57</v>
      </c>
      <c r="C30" s="55">
        <f t="shared" si="4"/>
        <v>8335</v>
      </c>
      <c r="D30" s="56">
        <f t="shared" si="4"/>
        <v>841</v>
      </c>
      <c r="E30" s="56">
        <f t="shared" si="4"/>
        <v>9176</v>
      </c>
      <c r="F30" s="56">
        <f t="shared" si="4"/>
        <v>28039053</v>
      </c>
      <c r="G30" s="56">
        <f t="shared" si="4"/>
        <v>10800274</v>
      </c>
      <c r="H30" s="56">
        <f t="shared" si="4"/>
        <v>17238779</v>
      </c>
      <c r="I30" s="56">
        <f t="shared" si="4"/>
        <v>1019453</v>
      </c>
      <c r="J30" s="56">
        <f t="shared" si="4"/>
        <v>51848</v>
      </c>
      <c r="K30" s="56">
        <f t="shared" si="4"/>
        <v>198</v>
      </c>
      <c r="L30" s="56">
        <f t="shared" si="4"/>
        <v>1334</v>
      </c>
      <c r="M30" s="56">
        <f t="shared" si="4"/>
        <v>1069</v>
      </c>
      <c r="N30" s="56">
        <f t="shared" si="4"/>
        <v>0</v>
      </c>
      <c r="O30" s="56">
        <f t="shared" si="4"/>
        <v>934293</v>
      </c>
      <c r="P30" s="56">
        <f t="shared" si="4"/>
        <v>30711</v>
      </c>
      <c r="Q30" s="57">
        <f t="shared" si="4"/>
        <v>965004</v>
      </c>
      <c r="R30" s="22" t="s">
        <v>57</v>
      </c>
      <c r="S30" s="31"/>
      <c r="T30" s="6">
        <f t="shared" si="2"/>
        <v>0</v>
      </c>
      <c r="U30" s="6">
        <f t="shared" si="3"/>
        <v>0</v>
      </c>
    </row>
    <row r="31" spans="2:21" s="6" customFormat="1" ht="17.25" customHeight="1">
      <c r="B31" s="22" t="s">
        <v>58</v>
      </c>
      <c r="C31" s="55">
        <f t="shared" si="4"/>
        <v>9345</v>
      </c>
      <c r="D31" s="56">
        <f t="shared" si="4"/>
        <v>1082</v>
      </c>
      <c r="E31" s="56">
        <f t="shared" si="4"/>
        <v>10427</v>
      </c>
      <c r="F31" s="56">
        <f t="shared" si="4"/>
        <v>36006826</v>
      </c>
      <c r="G31" s="56">
        <f t="shared" si="4"/>
        <v>12495206</v>
      </c>
      <c r="H31" s="56">
        <f t="shared" si="4"/>
        <v>23511620</v>
      </c>
      <c r="I31" s="56">
        <f t="shared" si="4"/>
        <v>1393531</v>
      </c>
      <c r="J31" s="56">
        <f t="shared" si="4"/>
        <v>80542</v>
      </c>
      <c r="K31" s="56">
        <f t="shared" si="4"/>
        <v>71</v>
      </c>
      <c r="L31" s="56">
        <f t="shared" si="4"/>
        <v>1961</v>
      </c>
      <c r="M31" s="56">
        <f t="shared" si="4"/>
        <v>847</v>
      </c>
      <c r="N31" s="56">
        <f t="shared" si="4"/>
        <v>0</v>
      </c>
      <c r="O31" s="56">
        <f t="shared" si="4"/>
        <v>1252337</v>
      </c>
      <c r="P31" s="56">
        <f t="shared" si="4"/>
        <v>57773</v>
      </c>
      <c r="Q31" s="57">
        <f t="shared" si="4"/>
        <v>1310110</v>
      </c>
      <c r="R31" s="22" t="s">
        <v>58</v>
      </c>
      <c r="S31" s="31"/>
      <c r="T31" s="6">
        <f t="shared" si="2"/>
        <v>0</v>
      </c>
      <c r="U31" s="6">
        <f t="shared" si="3"/>
        <v>0</v>
      </c>
    </row>
    <row r="32" spans="2:21" s="6" customFormat="1" ht="17.25" customHeight="1">
      <c r="B32" s="22" t="s">
        <v>59</v>
      </c>
      <c r="C32" s="55">
        <f t="shared" si="4"/>
        <v>12684</v>
      </c>
      <c r="D32" s="56">
        <f t="shared" si="4"/>
        <v>1533</v>
      </c>
      <c r="E32" s="56">
        <f t="shared" si="4"/>
        <v>14217</v>
      </c>
      <c r="F32" s="56">
        <f t="shared" si="4"/>
        <v>53454251</v>
      </c>
      <c r="G32" s="56">
        <f t="shared" si="4"/>
        <v>18071805</v>
      </c>
      <c r="H32" s="56">
        <f t="shared" si="4"/>
        <v>35382446</v>
      </c>
      <c r="I32" s="56">
        <f t="shared" si="4"/>
        <v>2088016</v>
      </c>
      <c r="J32" s="56">
        <f t="shared" si="4"/>
        <v>118800</v>
      </c>
      <c r="K32" s="56">
        <f t="shared" si="4"/>
        <v>273</v>
      </c>
      <c r="L32" s="56">
        <f t="shared" si="4"/>
        <v>2821</v>
      </c>
      <c r="M32" s="56">
        <f t="shared" si="4"/>
        <v>1833</v>
      </c>
      <c r="N32" s="56">
        <f t="shared" si="4"/>
        <v>0</v>
      </c>
      <c r="O32" s="56">
        <f t="shared" si="4"/>
        <v>1888825</v>
      </c>
      <c r="P32" s="56">
        <f t="shared" si="4"/>
        <v>75464</v>
      </c>
      <c r="Q32" s="57">
        <f t="shared" si="4"/>
        <v>1964289</v>
      </c>
      <c r="R32" s="22" t="s">
        <v>59</v>
      </c>
      <c r="S32" s="31"/>
      <c r="T32" s="6">
        <f t="shared" si="2"/>
        <v>0</v>
      </c>
      <c r="U32" s="6">
        <f t="shared" si="3"/>
        <v>0</v>
      </c>
    </row>
    <row r="33" spans="2:21" s="6" customFormat="1" ht="17.25" customHeight="1">
      <c r="B33" s="22" t="s">
        <v>60</v>
      </c>
      <c r="C33" s="55">
        <f t="shared" si="4"/>
        <v>7017</v>
      </c>
      <c r="D33" s="56">
        <f t="shared" si="4"/>
        <v>571</v>
      </c>
      <c r="E33" s="56">
        <f t="shared" si="4"/>
        <v>7588</v>
      </c>
      <c r="F33" s="56">
        <f t="shared" si="4"/>
        <v>28050860</v>
      </c>
      <c r="G33" s="56">
        <f t="shared" si="4"/>
        <v>9085056</v>
      </c>
      <c r="H33" s="56">
        <f t="shared" si="4"/>
        <v>18965804</v>
      </c>
      <c r="I33" s="56">
        <f t="shared" si="4"/>
        <v>1052827</v>
      </c>
      <c r="J33" s="56">
        <f t="shared" si="4"/>
        <v>46713</v>
      </c>
      <c r="K33" s="56">
        <f t="shared" si="4"/>
        <v>82</v>
      </c>
      <c r="L33" s="56">
        <f t="shared" si="4"/>
        <v>2755</v>
      </c>
      <c r="M33" s="56">
        <f t="shared" si="4"/>
        <v>495</v>
      </c>
      <c r="N33" s="56">
        <f t="shared" si="4"/>
        <v>0</v>
      </c>
      <c r="O33" s="56">
        <f t="shared" si="4"/>
        <v>984454</v>
      </c>
      <c r="P33" s="56">
        <f t="shared" si="4"/>
        <v>18328</v>
      </c>
      <c r="Q33" s="57">
        <f t="shared" si="4"/>
        <v>1002782</v>
      </c>
      <c r="R33" s="22" t="s">
        <v>60</v>
      </c>
      <c r="S33" s="31"/>
      <c r="T33" s="6">
        <f t="shared" si="2"/>
        <v>0</v>
      </c>
      <c r="U33" s="6">
        <f t="shared" si="3"/>
        <v>0</v>
      </c>
    </row>
    <row r="34" spans="2:21" s="6" customFormat="1" ht="17.25" customHeight="1">
      <c r="B34" s="22" t="s">
        <v>61</v>
      </c>
      <c r="C34" s="55">
        <f t="shared" si="4"/>
        <v>2502</v>
      </c>
      <c r="D34" s="56">
        <f t="shared" si="4"/>
        <v>219</v>
      </c>
      <c r="E34" s="56">
        <f t="shared" si="4"/>
        <v>2721</v>
      </c>
      <c r="F34" s="56">
        <f t="shared" si="4"/>
        <v>7471781</v>
      </c>
      <c r="G34" s="56">
        <f t="shared" si="4"/>
        <v>3029194</v>
      </c>
      <c r="H34" s="56">
        <f t="shared" si="4"/>
        <v>4442587</v>
      </c>
      <c r="I34" s="56">
        <f t="shared" si="4"/>
        <v>253799</v>
      </c>
      <c r="J34" s="56">
        <f t="shared" si="4"/>
        <v>11346</v>
      </c>
      <c r="K34" s="56">
        <f t="shared" si="4"/>
        <v>23</v>
      </c>
      <c r="L34" s="56">
        <f t="shared" si="4"/>
        <v>493</v>
      </c>
      <c r="M34" s="56">
        <f t="shared" si="4"/>
        <v>229</v>
      </c>
      <c r="N34" s="56">
        <f t="shared" si="4"/>
        <v>71</v>
      </c>
      <c r="O34" s="56">
        <f t="shared" si="4"/>
        <v>239080</v>
      </c>
      <c r="P34" s="56">
        <f t="shared" si="4"/>
        <v>2557</v>
      </c>
      <c r="Q34" s="57">
        <f t="shared" si="4"/>
        <v>241637</v>
      </c>
      <c r="R34" s="22" t="s">
        <v>61</v>
      </c>
      <c r="S34" s="31"/>
      <c r="T34" s="6">
        <f t="shared" si="2"/>
        <v>0</v>
      </c>
      <c r="U34" s="6">
        <f t="shared" si="3"/>
        <v>0</v>
      </c>
    </row>
    <row r="35" spans="2:21" s="6" customFormat="1" ht="17.25" customHeight="1">
      <c r="B35" s="22" t="s">
        <v>62</v>
      </c>
      <c r="C35" s="55">
        <f t="shared" si="4"/>
        <v>6425</v>
      </c>
      <c r="D35" s="56">
        <f t="shared" si="4"/>
        <v>600</v>
      </c>
      <c r="E35" s="56">
        <f t="shared" si="4"/>
        <v>7025</v>
      </c>
      <c r="F35" s="56">
        <f t="shared" si="4"/>
        <v>20168413</v>
      </c>
      <c r="G35" s="56">
        <f t="shared" si="4"/>
        <v>8036709</v>
      </c>
      <c r="H35" s="56">
        <f t="shared" si="4"/>
        <v>12131704</v>
      </c>
      <c r="I35" s="56">
        <f t="shared" si="4"/>
        <v>712964</v>
      </c>
      <c r="J35" s="56">
        <f t="shared" si="4"/>
        <v>31659</v>
      </c>
      <c r="K35" s="56">
        <f t="shared" si="4"/>
        <v>119</v>
      </c>
      <c r="L35" s="56">
        <f t="shared" si="4"/>
        <v>823</v>
      </c>
      <c r="M35" s="56">
        <f t="shared" si="4"/>
        <v>781</v>
      </c>
      <c r="N35" s="56">
        <f t="shared" si="4"/>
        <v>0</v>
      </c>
      <c r="O35" s="56">
        <f t="shared" si="4"/>
        <v>660337</v>
      </c>
      <c r="P35" s="56">
        <f t="shared" si="4"/>
        <v>19245</v>
      </c>
      <c r="Q35" s="57">
        <f t="shared" si="4"/>
        <v>679582</v>
      </c>
      <c r="R35" s="22" t="s">
        <v>62</v>
      </c>
      <c r="S35" s="31"/>
      <c r="T35" s="6">
        <f t="shared" si="2"/>
        <v>0</v>
      </c>
      <c r="U35" s="6">
        <f t="shared" si="3"/>
        <v>0</v>
      </c>
    </row>
    <row r="36" spans="2:21" s="6" customFormat="1" ht="17.25" customHeight="1">
      <c r="B36" s="22" t="s">
        <v>63</v>
      </c>
      <c r="C36" s="55">
        <f t="shared" si="4"/>
        <v>1952</v>
      </c>
      <c r="D36" s="56">
        <f t="shared" si="4"/>
        <v>142</v>
      </c>
      <c r="E36" s="56">
        <f t="shared" si="4"/>
        <v>2094</v>
      </c>
      <c r="F36" s="56">
        <f t="shared" si="4"/>
        <v>5799992</v>
      </c>
      <c r="G36" s="56">
        <f t="shared" si="4"/>
        <v>2375243</v>
      </c>
      <c r="H36" s="56">
        <f t="shared" si="4"/>
        <v>3424749</v>
      </c>
      <c r="I36" s="56">
        <f t="shared" si="4"/>
        <v>203078</v>
      </c>
      <c r="J36" s="56">
        <f t="shared" si="4"/>
        <v>7605</v>
      </c>
      <c r="K36" s="56">
        <f t="shared" si="4"/>
        <v>2</v>
      </c>
      <c r="L36" s="56">
        <f t="shared" si="4"/>
        <v>203</v>
      </c>
      <c r="M36" s="56">
        <f t="shared" si="4"/>
        <v>126</v>
      </c>
      <c r="N36" s="56">
        <f t="shared" si="4"/>
        <v>0</v>
      </c>
      <c r="O36" s="56">
        <f t="shared" si="4"/>
        <v>193479</v>
      </c>
      <c r="P36" s="56">
        <f t="shared" si="4"/>
        <v>1663</v>
      </c>
      <c r="Q36" s="57">
        <f t="shared" si="4"/>
        <v>195142</v>
      </c>
      <c r="R36" s="22" t="s">
        <v>63</v>
      </c>
      <c r="S36" s="31"/>
      <c r="T36" s="6">
        <f t="shared" si="2"/>
        <v>0</v>
      </c>
      <c r="U36" s="6">
        <f t="shared" si="3"/>
        <v>0</v>
      </c>
    </row>
    <row r="37" spans="2:21" s="6" customFormat="1" ht="17.25" customHeight="1">
      <c r="B37" s="22" t="s">
        <v>64</v>
      </c>
      <c r="C37" s="55">
        <f t="shared" si="4"/>
        <v>236</v>
      </c>
      <c r="D37" s="56">
        <f t="shared" si="4"/>
        <v>21</v>
      </c>
      <c r="E37" s="56">
        <f t="shared" si="4"/>
        <v>257</v>
      </c>
      <c r="F37" s="56">
        <f t="shared" si="4"/>
        <v>669370</v>
      </c>
      <c r="G37" s="56">
        <f t="shared" si="4"/>
        <v>299004</v>
      </c>
      <c r="H37" s="56">
        <f t="shared" si="4"/>
        <v>370366</v>
      </c>
      <c r="I37" s="56">
        <f t="shared" si="4"/>
        <v>22190</v>
      </c>
      <c r="J37" s="56">
        <f t="shared" si="4"/>
        <v>1108</v>
      </c>
      <c r="K37" s="56">
        <f t="shared" si="4"/>
        <v>0</v>
      </c>
      <c r="L37" s="56">
        <f t="shared" si="4"/>
        <v>17</v>
      </c>
      <c r="M37" s="56">
        <f t="shared" si="4"/>
        <v>0</v>
      </c>
      <c r="N37" s="56">
        <f t="shared" si="4"/>
        <v>0</v>
      </c>
      <c r="O37" s="56">
        <f t="shared" si="4"/>
        <v>20502</v>
      </c>
      <c r="P37" s="56">
        <f t="shared" si="4"/>
        <v>563</v>
      </c>
      <c r="Q37" s="57">
        <f t="shared" si="4"/>
        <v>21065</v>
      </c>
      <c r="R37" s="22" t="s">
        <v>64</v>
      </c>
      <c r="S37" s="31"/>
      <c r="T37" s="6">
        <f t="shared" si="2"/>
        <v>0</v>
      </c>
      <c r="U37" s="6">
        <f t="shared" si="3"/>
        <v>0</v>
      </c>
    </row>
    <row r="38" spans="2:21" s="6" customFormat="1" ht="17.25" customHeight="1">
      <c r="B38" s="22" t="s">
        <v>65</v>
      </c>
      <c r="C38" s="55">
        <f t="shared" si="4"/>
        <v>454</v>
      </c>
      <c r="D38" s="56">
        <f t="shared" si="4"/>
        <v>32</v>
      </c>
      <c r="E38" s="56">
        <f t="shared" si="4"/>
        <v>486</v>
      </c>
      <c r="F38" s="56">
        <f t="shared" si="4"/>
        <v>1251020</v>
      </c>
      <c r="G38" s="56">
        <f t="shared" si="4"/>
        <v>565568</v>
      </c>
      <c r="H38" s="56">
        <f t="shared" si="4"/>
        <v>685452</v>
      </c>
      <c r="I38" s="56">
        <f t="shared" si="4"/>
        <v>41105</v>
      </c>
      <c r="J38" s="56">
        <f t="shared" si="4"/>
        <v>1243</v>
      </c>
      <c r="K38" s="56">
        <f t="shared" si="4"/>
        <v>0</v>
      </c>
      <c r="L38" s="56">
        <f t="shared" si="4"/>
        <v>15</v>
      </c>
      <c r="M38" s="56">
        <f t="shared" si="4"/>
        <v>0</v>
      </c>
      <c r="N38" s="56">
        <f t="shared" si="4"/>
        <v>0</v>
      </c>
      <c r="O38" s="56">
        <f t="shared" si="4"/>
        <v>39755</v>
      </c>
      <c r="P38" s="56">
        <f t="shared" si="4"/>
        <v>92</v>
      </c>
      <c r="Q38" s="57">
        <f t="shared" si="4"/>
        <v>39847</v>
      </c>
      <c r="R38" s="22" t="s">
        <v>65</v>
      </c>
      <c r="S38" s="31"/>
      <c r="T38" s="6">
        <f t="shared" si="2"/>
        <v>0</v>
      </c>
      <c r="U38" s="6">
        <f t="shared" si="3"/>
        <v>0</v>
      </c>
    </row>
    <row r="39" spans="2:21" s="6" customFormat="1" ht="17.25" customHeight="1">
      <c r="B39" s="22" t="s">
        <v>66</v>
      </c>
      <c r="C39" s="55">
        <f t="shared" ref="C39:Q44" si="5">C84</f>
        <v>151</v>
      </c>
      <c r="D39" s="56">
        <f t="shared" si="5"/>
        <v>6</v>
      </c>
      <c r="E39" s="56">
        <f t="shared" si="5"/>
        <v>157</v>
      </c>
      <c r="F39" s="56">
        <f t="shared" si="5"/>
        <v>425919</v>
      </c>
      <c r="G39" s="56">
        <f t="shared" si="5"/>
        <v>169010</v>
      </c>
      <c r="H39" s="56">
        <f t="shared" si="5"/>
        <v>256909</v>
      </c>
      <c r="I39" s="56">
        <f t="shared" si="5"/>
        <v>15409</v>
      </c>
      <c r="J39" s="56">
        <f t="shared" si="5"/>
        <v>421</v>
      </c>
      <c r="K39" s="56">
        <f t="shared" si="5"/>
        <v>0</v>
      </c>
      <c r="L39" s="56">
        <f t="shared" si="5"/>
        <v>0</v>
      </c>
      <c r="M39" s="56">
        <f t="shared" si="5"/>
        <v>0</v>
      </c>
      <c r="N39" s="56">
        <f t="shared" si="5"/>
        <v>0</v>
      </c>
      <c r="O39" s="56">
        <f t="shared" si="5"/>
        <v>14968</v>
      </c>
      <c r="P39" s="56">
        <f t="shared" si="5"/>
        <v>20</v>
      </c>
      <c r="Q39" s="57">
        <f t="shared" si="5"/>
        <v>14988</v>
      </c>
      <c r="R39" s="22" t="s">
        <v>66</v>
      </c>
      <c r="S39" s="31"/>
      <c r="T39" s="6">
        <f t="shared" si="2"/>
        <v>0</v>
      </c>
      <c r="U39" s="6">
        <f t="shared" si="3"/>
        <v>0</v>
      </c>
    </row>
    <row r="40" spans="2:21" s="6" customFormat="1" ht="17.25" customHeight="1">
      <c r="B40" s="22" t="s">
        <v>67</v>
      </c>
      <c r="C40" s="55">
        <f t="shared" si="5"/>
        <v>1101</v>
      </c>
      <c r="D40" s="56">
        <f t="shared" si="5"/>
        <v>65</v>
      </c>
      <c r="E40" s="56">
        <f t="shared" si="5"/>
        <v>1166</v>
      </c>
      <c r="F40" s="56">
        <f t="shared" si="5"/>
        <v>3457445</v>
      </c>
      <c r="G40" s="56">
        <f t="shared" si="5"/>
        <v>1338935</v>
      </c>
      <c r="H40" s="56">
        <f t="shared" si="5"/>
        <v>2118510</v>
      </c>
      <c r="I40" s="56">
        <f t="shared" si="5"/>
        <v>126660</v>
      </c>
      <c r="J40" s="56">
        <f t="shared" si="5"/>
        <v>3761</v>
      </c>
      <c r="K40" s="56">
        <f t="shared" si="5"/>
        <v>42</v>
      </c>
      <c r="L40" s="56">
        <f t="shared" si="5"/>
        <v>10</v>
      </c>
      <c r="M40" s="56">
        <f t="shared" si="5"/>
        <v>0</v>
      </c>
      <c r="N40" s="56">
        <f t="shared" si="5"/>
        <v>0</v>
      </c>
      <c r="O40" s="56">
        <f t="shared" si="5"/>
        <v>122120</v>
      </c>
      <c r="P40" s="56">
        <f t="shared" si="5"/>
        <v>727</v>
      </c>
      <c r="Q40" s="57">
        <f t="shared" si="5"/>
        <v>122847</v>
      </c>
      <c r="R40" s="22" t="s">
        <v>67</v>
      </c>
      <c r="S40" s="31"/>
      <c r="T40" s="6">
        <f>F40-G40-H40</f>
        <v>0</v>
      </c>
      <c r="U40" s="6">
        <f t="shared" si="3"/>
        <v>0</v>
      </c>
    </row>
    <row r="41" spans="2:21" s="6" customFormat="1" ht="17.25" customHeight="1">
      <c r="B41" s="22" t="s">
        <v>68</v>
      </c>
      <c r="C41" s="55">
        <f t="shared" si="5"/>
        <v>328</v>
      </c>
      <c r="D41" s="56">
        <f t="shared" si="5"/>
        <v>22</v>
      </c>
      <c r="E41" s="56">
        <f t="shared" si="5"/>
        <v>350</v>
      </c>
      <c r="F41" s="56">
        <f t="shared" si="5"/>
        <v>897052</v>
      </c>
      <c r="G41" s="56">
        <f t="shared" si="5"/>
        <v>382516</v>
      </c>
      <c r="H41" s="56">
        <f t="shared" si="5"/>
        <v>514536</v>
      </c>
      <c r="I41" s="56">
        <f t="shared" si="5"/>
        <v>30859</v>
      </c>
      <c r="J41" s="56">
        <f t="shared" si="5"/>
        <v>980</v>
      </c>
      <c r="K41" s="56">
        <f t="shared" si="5"/>
        <v>0</v>
      </c>
      <c r="L41" s="56">
        <f t="shared" si="5"/>
        <v>10</v>
      </c>
      <c r="M41" s="56">
        <f t="shared" si="5"/>
        <v>9</v>
      </c>
      <c r="N41" s="56">
        <f t="shared" si="5"/>
        <v>0</v>
      </c>
      <c r="O41" s="56">
        <f t="shared" si="5"/>
        <v>29670</v>
      </c>
      <c r="P41" s="56">
        <f t="shared" si="5"/>
        <v>190</v>
      </c>
      <c r="Q41" s="57">
        <f t="shared" si="5"/>
        <v>29860</v>
      </c>
      <c r="R41" s="22" t="s">
        <v>68</v>
      </c>
      <c r="S41" s="31"/>
      <c r="T41" s="6">
        <f t="shared" si="2"/>
        <v>0</v>
      </c>
      <c r="U41" s="6">
        <f t="shared" si="3"/>
        <v>0</v>
      </c>
    </row>
    <row r="42" spans="2:21" s="6" customFormat="1" ht="17.25" customHeight="1">
      <c r="B42" s="22" t="s">
        <v>69</v>
      </c>
      <c r="C42" s="55">
        <f t="shared" si="5"/>
        <v>214</v>
      </c>
      <c r="D42" s="56">
        <f t="shared" si="5"/>
        <v>9</v>
      </c>
      <c r="E42" s="56">
        <f t="shared" si="5"/>
        <v>223</v>
      </c>
      <c r="F42" s="56">
        <f t="shared" si="5"/>
        <v>622276</v>
      </c>
      <c r="G42" s="56">
        <f t="shared" si="5"/>
        <v>239901</v>
      </c>
      <c r="H42" s="56">
        <f t="shared" si="5"/>
        <v>382375</v>
      </c>
      <c r="I42" s="56">
        <f t="shared" si="5"/>
        <v>22433</v>
      </c>
      <c r="J42" s="56">
        <f t="shared" si="5"/>
        <v>663</v>
      </c>
      <c r="K42" s="56">
        <f t="shared" si="5"/>
        <v>0</v>
      </c>
      <c r="L42" s="56">
        <f t="shared" si="5"/>
        <v>4</v>
      </c>
      <c r="M42" s="56">
        <f t="shared" si="5"/>
        <v>0</v>
      </c>
      <c r="N42" s="56">
        <f t="shared" si="5"/>
        <v>0</v>
      </c>
      <c r="O42" s="56">
        <f t="shared" si="5"/>
        <v>21746</v>
      </c>
      <c r="P42" s="56">
        <f t="shared" si="5"/>
        <v>20</v>
      </c>
      <c r="Q42" s="57">
        <f t="shared" si="5"/>
        <v>21766</v>
      </c>
      <c r="R42" s="22" t="s">
        <v>69</v>
      </c>
      <c r="S42" s="31"/>
      <c r="T42" s="6">
        <f t="shared" si="2"/>
        <v>0</v>
      </c>
      <c r="U42" s="6">
        <f t="shared" si="3"/>
        <v>0</v>
      </c>
    </row>
    <row r="43" spans="2:21" s="6" customFormat="1" ht="17.25" customHeight="1">
      <c r="B43" s="22" t="s">
        <v>70</v>
      </c>
      <c r="C43" s="55">
        <f t="shared" si="5"/>
        <v>442</v>
      </c>
      <c r="D43" s="56">
        <f t="shared" si="5"/>
        <v>36</v>
      </c>
      <c r="E43" s="56">
        <f t="shared" si="5"/>
        <v>478</v>
      </c>
      <c r="F43" s="56">
        <f t="shared" si="5"/>
        <v>1196888</v>
      </c>
      <c r="G43" s="56">
        <f t="shared" si="5"/>
        <v>529117</v>
      </c>
      <c r="H43" s="56">
        <f t="shared" si="5"/>
        <v>667771</v>
      </c>
      <c r="I43" s="56">
        <f t="shared" si="5"/>
        <v>39983</v>
      </c>
      <c r="J43" s="56">
        <f t="shared" si="5"/>
        <v>1705</v>
      </c>
      <c r="K43" s="56">
        <f t="shared" si="5"/>
        <v>0</v>
      </c>
      <c r="L43" s="56">
        <f t="shared" si="5"/>
        <v>80</v>
      </c>
      <c r="M43" s="56">
        <f t="shared" si="5"/>
        <v>54</v>
      </c>
      <c r="N43" s="56">
        <f t="shared" si="5"/>
        <v>0</v>
      </c>
      <c r="O43" s="56">
        <f t="shared" si="5"/>
        <v>37722</v>
      </c>
      <c r="P43" s="56">
        <f t="shared" si="5"/>
        <v>422</v>
      </c>
      <c r="Q43" s="57">
        <f t="shared" si="5"/>
        <v>38144</v>
      </c>
      <c r="R43" s="22" t="s">
        <v>70</v>
      </c>
      <c r="S43" s="31"/>
      <c r="T43" s="6">
        <f t="shared" si="2"/>
        <v>0</v>
      </c>
      <c r="U43" s="6">
        <f t="shared" si="3"/>
        <v>0</v>
      </c>
    </row>
    <row r="44" spans="2:21" s="6" customFormat="1" ht="17.25" customHeight="1" thickBot="1">
      <c r="B44" s="23" t="s">
        <v>71</v>
      </c>
      <c r="C44" s="58">
        <f t="shared" si="5"/>
        <v>512</v>
      </c>
      <c r="D44" s="59">
        <f t="shared" si="5"/>
        <v>57</v>
      </c>
      <c r="E44" s="59">
        <f t="shared" si="5"/>
        <v>569</v>
      </c>
      <c r="F44" s="59">
        <f t="shared" si="5"/>
        <v>1341628</v>
      </c>
      <c r="G44" s="59">
        <f t="shared" si="5"/>
        <v>629246</v>
      </c>
      <c r="H44" s="59">
        <f t="shared" si="5"/>
        <v>712382</v>
      </c>
      <c r="I44" s="59">
        <f t="shared" si="5"/>
        <v>42293</v>
      </c>
      <c r="J44" s="59">
        <f t="shared" si="5"/>
        <v>1735</v>
      </c>
      <c r="K44" s="59">
        <f t="shared" si="5"/>
        <v>14</v>
      </c>
      <c r="L44" s="59">
        <f t="shared" si="5"/>
        <v>217</v>
      </c>
      <c r="M44" s="59">
        <f t="shared" si="5"/>
        <v>19</v>
      </c>
      <c r="N44" s="59">
        <f t="shared" si="5"/>
        <v>0</v>
      </c>
      <c r="O44" s="59">
        <f t="shared" si="5"/>
        <v>40114</v>
      </c>
      <c r="P44" s="59">
        <f t="shared" si="5"/>
        <v>194</v>
      </c>
      <c r="Q44" s="60">
        <f t="shared" si="5"/>
        <v>40308</v>
      </c>
      <c r="R44" s="23" t="s">
        <v>71</v>
      </c>
      <c r="S44" s="31"/>
      <c r="T44" s="6">
        <f t="shared" si="2"/>
        <v>0</v>
      </c>
      <c r="U44" s="6">
        <f t="shared" si="3"/>
        <v>0</v>
      </c>
    </row>
    <row r="45" spans="2:21" s="6" customFormat="1" ht="17.25" customHeight="1" thickBot="1">
      <c r="B45" s="109" t="s">
        <v>101</v>
      </c>
      <c r="C45" s="110">
        <f>SUM(C6:C17)</f>
        <v>414746</v>
      </c>
      <c r="D45" s="111">
        <f t="shared" ref="D45:Q45" si="6">SUM(D6:D17)</f>
        <v>36269</v>
      </c>
      <c r="E45" s="111">
        <f t="shared" si="6"/>
        <v>451015</v>
      </c>
      <c r="F45" s="111">
        <f t="shared" si="6"/>
        <v>1524934124</v>
      </c>
      <c r="G45" s="111">
        <f t="shared" si="6"/>
        <v>530847529</v>
      </c>
      <c r="H45" s="111">
        <f t="shared" si="6"/>
        <v>994086595</v>
      </c>
      <c r="I45" s="111">
        <f t="shared" si="6"/>
        <v>58340688</v>
      </c>
      <c r="J45" s="111">
        <f t="shared" si="6"/>
        <v>2759182</v>
      </c>
      <c r="K45" s="111">
        <f t="shared" si="6"/>
        <v>7405</v>
      </c>
      <c r="L45" s="111">
        <f t="shared" si="6"/>
        <v>99724</v>
      </c>
      <c r="M45" s="111">
        <f t="shared" si="6"/>
        <v>48951</v>
      </c>
      <c r="N45" s="111">
        <f t="shared" si="6"/>
        <v>934</v>
      </c>
      <c r="O45" s="111">
        <f t="shared" si="6"/>
        <v>53994281</v>
      </c>
      <c r="P45" s="111">
        <f t="shared" si="6"/>
        <v>1430211</v>
      </c>
      <c r="Q45" s="113">
        <f t="shared" si="6"/>
        <v>55424492</v>
      </c>
      <c r="R45" s="109" t="s">
        <v>101</v>
      </c>
      <c r="S45" s="31"/>
      <c r="T45" s="6">
        <f t="shared" si="2"/>
        <v>0</v>
      </c>
      <c r="U45" s="6">
        <f t="shared" si="3"/>
        <v>0</v>
      </c>
    </row>
    <row r="46" spans="2:21" s="6" customFormat="1" ht="17.25" customHeight="1" thickBot="1">
      <c r="B46" s="114" t="s">
        <v>102</v>
      </c>
      <c r="C46" s="110">
        <f>SUM(C18:C44)</f>
        <v>105383</v>
      </c>
      <c r="D46" s="111">
        <f t="shared" ref="D46:Q46" si="7">SUM(D18:D44)</f>
        <v>10612</v>
      </c>
      <c r="E46" s="111">
        <f t="shared" si="7"/>
        <v>115995</v>
      </c>
      <c r="F46" s="111">
        <f t="shared" si="7"/>
        <v>369312913</v>
      </c>
      <c r="G46" s="111">
        <f t="shared" si="7"/>
        <v>136570874</v>
      </c>
      <c r="H46" s="111">
        <f t="shared" si="7"/>
        <v>232742039</v>
      </c>
      <c r="I46" s="111">
        <f t="shared" si="7"/>
        <v>13658755</v>
      </c>
      <c r="J46" s="111">
        <f t="shared" si="7"/>
        <v>691940</v>
      </c>
      <c r="K46" s="111">
        <f t="shared" si="7"/>
        <v>1532</v>
      </c>
      <c r="L46" s="111">
        <f t="shared" si="7"/>
        <v>24019</v>
      </c>
      <c r="M46" s="111">
        <f t="shared" si="7"/>
        <v>10597</v>
      </c>
      <c r="N46" s="111">
        <f t="shared" si="7"/>
        <v>71</v>
      </c>
      <c r="O46" s="111">
        <f t="shared" si="7"/>
        <v>12515836</v>
      </c>
      <c r="P46" s="111">
        <f t="shared" si="7"/>
        <v>414760</v>
      </c>
      <c r="Q46" s="113">
        <f t="shared" si="7"/>
        <v>12930596</v>
      </c>
      <c r="R46" s="114" t="s">
        <v>102</v>
      </c>
      <c r="S46" s="31"/>
      <c r="T46" s="6">
        <f t="shared" si="2"/>
        <v>0</v>
      </c>
      <c r="U46" s="6">
        <f t="shared" si="3"/>
        <v>0</v>
      </c>
    </row>
    <row r="47" spans="2:21" s="6" customFormat="1" ht="17.25" customHeight="1" thickBot="1">
      <c r="B47" s="114" t="s">
        <v>0</v>
      </c>
      <c r="C47" s="110">
        <f>SUM(C45:C46)</f>
        <v>520129</v>
      </c>
      <c r="D47" s="111">
        <f t="shared" ref="D47:Q47" si="8">SUM(D45:D46)</f>
        <v>46881</v>
      </c>
      <c r="E47" s="111">
        <f t="shared" si="8"/>
        <v>567010</v>
      </c>
      <c r="F47" s="111">
        <f t="shared" si="8"/>
        <v>1894247037</v>
      </c>
      <c r="G47" s="111">
        <f t="shared" si="8"/>
        <v>667418403</v>
      </c>
      <c r="H47" s="111">
        <f t="shared" si="8"/>
        <v>1226828634</v>
      </c>
      <c r="I47" s="111">
        <f t="shared" si="8"/>
        <v>71999443</v>
      </c>
      <c r="J47" s="111">
        <f t="shared" si="8"/>
        <v>3451122</v>
      </c>
      <c r="K47" s="111">
        <f t="shared" si="8"/>
        <v>8937</v>
      </c>
      <c r="L47" s="111">
        <f t="shared" si="8"/>
        <v>123743</v>
      </c>
      <c r="M47" s="111">
        <f t="shared" si="8"/>
        <v>59548</v>
      </c>
      <c r="N47" s="111">
        <f t="shared" si="8"/>
        <v>1005</v>
      </c>
      <c r="O47" s="111">
        <f t="shared" si="8"/>
        <v>66510117</v>
      </c>
      <c r="P47" s="111">
        <f t="shared" si="8"/>
        <v>1844971</v>
      </c>
      <c r="Q47" s="113">
        <f t="shared" si="8"/>
        <v>68355088</v>
      </c>
      <c r="R47" s="114" t="s">
        <v>0</v>
      </c>
      <c r="S47" s="31"/>
      <c r="T47" s="6">
        <f t="shared" si="2"/>
        <v>0</v>
      </c>
      <c r="U47" s="6">
        <f>I47-SUM(J47:N47)-Q47</f>
        <v>0</v>
      </c>
    </row>
    <row r="48" spans="2:21" ht="17.25" customHeight="1">
      <c r="B48" s="13" t="s">
        <v>183</v>
      </c>
      <c r="R48" s="5" t="s">
        <v>239</v>
      </c>
    </row>
    <row r="49" spans="2:17" ht="17.25" customHeight="1" thickBot="1"/>
    <row r="50" spans="2:17" ht="69" customHeight="1">
      <c r="B50" s="2" t="s">
        <v>257</v>
      </c>
      <c r="C50" s="125" t="s">
        <v>258</v>
      </c>
      <c r="D50" s="125" t="s">
        <v>259</v>
      </c>
      <c r="E50" s="126" t="s">
        <v>260</v>
      </c>
      <c r="F50" s="127" t="s">
        <v>261</v>
      </c>
      <c r="G50" s="128" t="s">
        <v>262</v>
      </c>
      <c r="H50" s="129" t="s">
        <v>263</v>
      </c>
      <c r="I50" s="129" t="s">
        <v>264</v>
      </c>
      <c r="J50" s="129" t="s">
        <v>265</v>
      </c>
      <c r="K50" s="129" t="s">
        <v>266</v>
      </c>
      <c r="L50" s="129" t="s">
        <v>267</v>
      </c>
      <c r="M50" s="129" t="s">
        <v>268</v>
      </c>
      <c r="N50" s="129" t="s">
        <v>269</v>
      </c>
      <c r="O50" s="129" t="s">
        <v>270</v>
      </c>
      <c r="P50" s="129" t="s">
        <v>271</v>
      </c>
      <c r="Q50" s="129" t="s">
        <v>272</v>
      </c>
    </row>
    <row r="51" spans="2:17" ht="17.25" customHeight="1">
      <c r="C51" s="130">
        <v>143771</v>
      </c>
      <c r="D51" s="130">
        <v>11721</v>
      </c>
      <c r="E51" s="131">
        <v>155492</v>
      </c>
      <c r="F51" s="132">
        <f>SUM(F92:L92)</f>
        <v>568282026</v>
      </c>
      <c r="G51" s="133">
        <v>184899762</v>
      </c>
      <c r="H51" s="134">
        <v>383382264</v>
      </c>
      <c r="I51" s="134">
        <v>22365905</v>
      </c>
      <c r="J51" s="134">
        <v>1035613</v>
      </c>
      <c r="K51" s="134">
        <v>2418</v>
      </c>
      <c r="L51" s="134">
        <v>40700</v>
      </c>
      <c r="M51" s="134">
        <v>18934</v>
      </c>
      <c r="N51" s="134">
        <v>29</v>
      </c>
      <c r="O51" s="134">
        <v>20800368</v>
      </c>
      <c r="P51" s="134">
        <v>467843</v>
      </c>
      <c r="Q51" s="134">
        <v>21268211</v>
      </c>
    </row>
    <row r="52" spans="2:17" ht="17.25" customHeight="1">
      <c r="C52" s="130">
        <v>23910</v>
      </c>
      <c r="D52" s="130">
        <v>2227</v>
      </c>
      <c r="E52" s="131">
        <v>26137</v>
      </c>
      <c r="F52" s="132">
        <f t="shared" ref="F52:F89" si="9">SUM(F93:L93)</f>
        <v>76146997</v>
      </c>
      <c r="G52" s="133">
        <v>29642069</v>
      </c>
      <c r="H52" s="134">
        <v>46504928</v>
      </c>
      <c r="I52" s="134">
        <v>2757711</v>
      </c>
      <c r="J52" s="134">
        <v>122852</v>
      </c>
      <c r="K52" s="134">
        <v>334</v>
      </c>
      <c r="L52" s="134">
        <v>3965</v>
      </c>
      <c r="M52" s="134">
        <v>2625</v>
      </c>
      <c r="N52" s="134">
        <v>0</v>
      </c>
      <c r="O52" s="134">
        <v>2559940</v>
      </c>
      <c r="P52" s="134">
        <v>67995</v>
      </c>
      <c r="Q52" s="134">
        <v>2627935</v>
      </c>
    </row>
    <row r="53" spans="2:17" ht="17.25" customHeight="1">
      <c r="C53" s="130">
        <v>33251</v>
      </c>
      <c r="D53" s="130">
        <v>3085</v>
      </c>
      <c r="E53" s="131">
        <v>36336</v>
      </c>
      <c r="F53" s="132">
        <f t="shared" si="9"/>
        <v>108659374</v>
      </c>
      <c r="G53" s="133">
        <v>41343297</v>
      </c>
      <c r="H53" s="134">
        <v>67316077</v>
      </c>
      <c r="I53" s="134">
        <v>3990674</v>
      </c>
      <c r="J53" s="134">
        <v>192390</v>
      </c>
      <c r="K53" s="134">
        <v>672</v>
      </c>
      <c r="L53" s="134">
        <v>5974</v>
      </c>
      <c r="M53" s="134">
        <v>3630</v>
      </c>
      <c r="N53" s="134">
        <v>0</v>
      </c>
      <c r="O53" s="134">
        <v>3667143</v>
      </c>
      <c r="P53" s="134">
        <v>120865</v>
      </c>
      <c r="Q53" s="134">
        <v>3788008</v>
      </c>
    </row>
    <row r="54" spans="2:17" ht="17.25" customHeight="1">
      <c r="C54" s="130">
        <v>24541</v>
      </c>
      <c r="D54" s="130">
        <v>903</v>
      </c>
      <c r="E54" s="131">
        <v>25444</v>
      </c>
      <c r="F54" s="132">
        <f t="shared" si="9"/>
        <v>72824610</v>
      </c>
      <c r="G54" s="133">
        <v>27860215</v>
      </c>
      <c r="H54" s="134">
        <v>44964395</v>
      </c>
      <c r="I54" s="134">
        <v>2651179</v>
      </c>
      <c r="J54" s="134">
        <v>117322</v>
      </c>
      <c r="K54" s="134">
        <v>851</v>
      </c>
      <c r="L54" s="134">
        <v>2635</v>
      </c>
      <c r="M54" s="134">
        <v>1663</v>
      </c>
      <c r="N54" s="134">
        <v>0</v>
      </c>
      <c r="O54" s="134">
        <v>2526709</v>
      </c>
      <c r="P54" s="134">
        <v>1999</v>
      </c>
      <c r="Q54" s="134">
        <v>2528708</v>
      </c>
    </row>
    <row r="55" spans="2:17" ht="17.25" customHeight="1">
      <c r="C55" s="130">
        <v>47244</v>
      </c>
      <c r="D55" s="130">
        <v>4349</v>
      </c>
      <c r="E55" s="131">
        <v>51593</v>
      </c>
      <c r="F55" s="132">
        <f t="shared" si="9"/>
        <v>164633180</v>
      </c>
      <c r="G55" s="133">
        <v>59543999</v>
      </c>
      <c r="H55" s="134">
        <v>105089181</v>
      </c>
      <c r="I55" s="134">
        <v>6203173</v>
      </c>
      <c r="J55" s="134">
        <v>294078</v>
      </c>
      <c r="K55" s="134">
        <v>801</v>
      </c>
      <c r="L55" s="134">
        <v>10940</v>
      </c>
      <c r="M55" s="134">
        <v>4148</v>
      </c>
      <c r="N55" s="134">
        <v>0</v>
      </c>
      <c r="O55" s="134">
        <v>5716328</v>
      </c>
      <c r="P55" s="134">
        <v>176878</v>
      </c>
      <c r="Q55" s="134">
        <v>5893206</v>
      </c>
    </row>
    <row r="56" spans="2:17" ht="17.25" customHeight="1">
      <c r="C56" s="130">
        <v>20854</v>
      </c>
      <c r="D56" s="130">
        <v>2051</v>
      </c>
      <c r="E56" s="131">
        <v>22905</v>
      </c>
      <c r="F56" s="132">
        <f t="shared" si="9"/>
        <v>67993572</v>
      </c>
      <c r="G56" s="133">
        <v>25974528</v>
      </c>
      <c r="H56" s="134">
        <v>42019044</v>
      </c>
      <c r="I56" s="134">
        <v>2477234</v>
      </c>
      <c r="J56" s="134">
        <v>115626</v>
      </c>
      <c r="K56" s="134">
        <v>278</v>
      </c>
      <c r="L56" s="134">
        <v>4113</v>
      </c>
      <c r="M56" s="134">
        <v>1945</v>
      </c>
      <c r="N56" s="134">
        <v>208</v>
      </c>
      <c r="O56" s="134">
        <v>2282273</v>
      </c>
      <c r="P56" s="134">
        <v>72791</v>
      </c>
      <c r="Q56" s="134">
        <v>2355064</v>
      </c>
    </row>
    <row r="57" spans="2:17" ht="17.25" customHeight="1">
      <c r="C57" s="130">
        <v>10940</v>
      </c>
      <c r="D57" s="130">
        <v>936</v>
      </c>
      <c r="E57" s="131">
        <v>11876</v>
      </c>
      <c r="F57" s="132">
        <f t="shared" si="9"/>
        <v>33320269</v>
      </c>
      <c r="G57" s="133">
        <v>13306834</v>
      </c>
      <c r="H57" s="134">
        <v>20013435</v>
      </c>
      <c r="I57" s="134">
        <v>1184967</v>
      </c>
      <c r="J57" s="134">
        <v>47077</v>
      </c>
      <c r="K57" s="134">
        <v>217</v>
      </c>
      <c r="L57" s="134">
        <v>1004</v>
      </c>
      <c r="M57" s="134">
        <v>1136</v>
      </c>
      <c r="N57" s="134">
        <v>0</v>
      </c>
      <c r="O57" s="134">
        <v>1112070</v>
      </c>
      <c r="P57" s="134">
        <v>23463</v>
      </c>
      <c r="Q57" s="134">
        <v>1135533</v>
      </c>
    </row>
    <row r="58" spans="2:17" ht="17.25" customHeight="1">
      <c r="C58" s="130">
        <v>8800</v>
      </c>
      <c r="D58" s="130">
        <v>759</v>
      </c>
      <c r="E58" s="131">
        <v>9559</v>
      </c>
      <c r="F58" s="132">
        <f t="shared" si="9"/>
        <v>27509613</v>
      </c>
      <c r="G58" s="133">
        <v>10834401</v>
      </c>
      <c r="H58" s="134">
        <v>16675212</v>
      </c>
      <c r="I58" s="134">
        <v>981957</v>
      </c>
      <c r="J58" s="134">
        <v>40939</v>
      </c>
      <c r="K58" s="134">
        <v>69</v>
      </c>
      <c r="L58" s="134">
        <v>1649</v>
      </c>
      <c r="M58" s="134">
        <v>595</v>
      </c>
      <c r="N58" s="134">
        <v>0</v>
      </c>
      <c r="O58" s="134">
        <v>924434</v>
      </c>
      <c r="P58" s="134">
        <v>14271</v>
      </c>
      <c r="Q58" s="134">
        <v>938705</v>
      </c>
    </row>
    <row r="59" spans="2:17" ht="17.25" customHeight="1">
      <c r="C59" s="130">
        <v>48614</v>
      </c>
      <c r="D59" s="130">
        <v>4375</v>
      </c>
      <c r="E59" s="131">
        <v>52989</v>
      </c>
      <c r="F59" s="132">
        <f t="shared" si="9"/>
        <v>210303321</v>
      </c>
      <c r="G59" s="133">
        <v>66502915</v>
      </c>
      <c r="H59" s="134">
        <v>143800406</v>
      </c>
      <c r="I59" s="134">
        <v>8421214</v>
      </c>
      <c r="J59" s="134">
        <v>420561</v>
      </c>
      <c r="K59" s="134">
        <v>567</v>
      </c>
      <c r="L59" s="134">
        <v>16853</v>
      </c>
      <c r="M59" s="134">
        <v>7262</v>
      </c>
      <c r="N59" s="134">
        <v>0</v>
      </c>
      <c r="O59" s="134">
        <v>7754956</v>
      </c>
      <c r="P59" s="134">
        <v>221015</v>
      </c>
      <c r="Q59" s="134">
        <v>7975971</v>
      </c>
    </row>
    <row r="60" spans="2:17" ht="17.25" customHeight="1">
      <c r="C60" s="130">
        <v>29139</v>
      </c>
      <c r="D60" s="130">
        <v>3216</v>
      </c>
      <c r="E60" s="131">
        <v>32355</v>
      </c>
      <c r="F60" s="132">
        <f t="shared" si="9"/>
        <v>117692844</v>
      </c>
      <c r="G60" s="133">
        <v>40365523</v>
      </c>
      <c r="H60" s="134">
        <v>77327321</v>
      </c>
      <c r="I60" s="134">
        <v>4539210</v>
      </c>
      <c r="J60" s="134">
        <v>229422</v>
      </c>
      <c r="K60" s="134">
        <v>435</v>
      </c>
      <c r="L60" s="134">
        <v>4843</v>
      </c>
      <c r="M60" s="134">
        <v>4206</v>
      </c>
      <c r="N60" s="134">
        <v>30</v>
      </c>
      <c r="O60" s="134">
        <v>4136615</v>
      </c>
      <c r="P60" s="134">
        <v>163659</v>
      </c>
      <c r="Q60" s="134">
        <v>4300274</v>
      </c>
    </row>
    <row r="61" spans="2:17" ht="17.25" customHeight="1">
      <c r="C61" s="130">
        <v>12703</v>
      </c>
      <c r="D61" s="130">
        <v>1681</v>
      </c>
      <c r="E61" s="131">
        <v>14384</v>
      </c>
      <c r="F61" s="132">
        <f t="shared" si="9"/>
        <v>44468755</v>
      </c>
      <c r="G61" s="133">
        <v>16857929</v>
      </c>
      <c r="H61" s="134">
        <v>27610826</v>
      </c>
      <c r="I61" s="134">
        <v>1615132</v>
      </c>
      <c r="J61" s="134">
        <v>92864</v>
      </c>
      <c r="K61" s="134">
        <v>294</v>
      </c>
      <c r="L61" s="134">
        <v>4380</v>
      </c>
      <c r="M61" s="134">
        <v>1977</v>
      </c>
      <c r="N61" s="134">
        <v>0</v>
      </c>
      <c r="O61" s="134">
        <v>1438935</v>
      </c>
      <c r="P61" s="134">
        <v>76682</v>
      </c>
      <c r="Q61" s="134">
        <v>1515617</v>
      </c>
    </row>
    <row r="62" spans="2:17" ht="17.25" customHeight="1">
      <c r="C62" s="130">
        <v>10979</v>
      </c>
      <c r="D62" s="130">
        <v>966</v>
      </c>
      <c r="E62" s="131">
        <v>11945</v>
      </c>
      <c r="F62" s="132">
        <f t="shared" si="9"/>
        <v>33099563</v>
      </c>
      <c r="G62" s="133">
        <v>13716057</v>
      </c>
      <c r="H62" s="134">
        <v>19383506</v>
      </c>
      <c r="I62" s="134">
        <v>1152332</v>
      </c>
      <c r="J62" s="134">
        <v>50438</v>
      </c>
      <c r="K62" s="134">
        <v>469</v>
      </c>
      <c r="L62" s="134">
        <v>2668</v>
      </c>
      <c r="M62" s="134">
        <v>830</v>
      </c>
      <c r="N62" s="134">
        <v>667</v>
      </c>
      <c r="O62" s="134">
        <v>1074510</v>
      </c>
      <c r="P62" s="134">
        <v>22750</v>
      </c>
      <c r="Q62" s="134">
        <v>1097260</v>
      </c>
    </row>
    <row r="63" spans="2:17" ht="17.25" customHeight="1">
      <c r="C63" s="130">
        <v>1339</v>
      </c>
      <c r="D63" s="130">
        <v>85</v>
      </c>
      <c r="E63" s="131">
        <v>1424</v>
      </c>
      <c r="F63" s="132">
        <f t="shared" si="9"/>
        <v>3651963</v>
      </c>
      <c r="G63" s="133">
        <v>1588044</v>
      </c>
      <c r="H63" s="134">
        <v>2063919</v>
      </c>
      <c r="I63" s="134">
        <v>123094</v>
      </c>
      <c r="J63" s="134">
        <v>4429</v>
      </c>
      <c r="K63" s="134">
        <v>31</v>
      </c>
      <c r="L63" s="134">
        <v>94</v>
      </c>
      <c r="M63" s="134">
        <v>0</v>
      </c>
      <c r="N63" s="134">
        <v>0</v>
      </c>
      <c r="O63" s="134">
        <v>118329</v>
      </c>
      <c r="P63" s="134">
        <v>211</v>
      </c>
      <c r="Q63" s="134">
        <v>118540</v>
      </c>
    </row>
    <row r="64" spans="2:17" ht="17.25" customHeight="1">
      <c r="C64" s="130">
        <v>7526</v>
      </c>
      <c r="D64" s="130">
        <v>693</v>
      </c>
      <c r="E64" s="131">
        <v>8219</v>
      </c>
      <c r="F64" s="132">
        <f t="shared" si="9"/>
        <v>26030108</v>
      </c>
      <c r="G64" s="133">
        <v>9551938</v>
      </c>
      <c r="H64" s="134">
        <v>16478170</v>
      </c>
      <c r="I64" s="134">
        <v>968071</v>
      </c>
      <c r="J64" s="134">
        <v>48625</v>
      </c>
      <c r="K64" s="134">
        <v>146</v>
      </c>
      <c r="L64" s="134">
        <v>2693</v>
      </c>
      <c r="M64" s="134">
        <v>653</v>
      </c>
      <c r="N64" s="134">
        <v>0</v>
      </c>
      <c r="O64" s="134">
        <v>890937</v>
      </c>
      <c r="P64" s="134">
        <v>25017</v>
      </c>
      <c r="Q64" s="134">
        <v>915954</v>
      </c>
    </row>
    <row r="65" spans="3:17" ht="17.25" customHeight="1">
      <c r="C65" s="130">
        <v>8660</v>
      </c>
      <c r="D65" s="130">
        <v>931</v>
      </c>
      <c r="E65" s="131">
        <v>9591</v>
      </c>
      <c r="F65" s="132">
        <f t="shared" si="9"/>
        <v>30253973</v>
      </c>
      <c r="G65" s="133">
        <v>11235440</v>
      </c>
      <c r="H65" s="134">
        <v>19018533</v>
      </c>
      <c r="I65" s="134">
        <v>1116850</v>
      </c>
      <c r="J65" s="134">
        <v>59547</v>
      </c>
      <c r="K65" s="134">
        <v>91</v>
      </c>
      <c r="L65" s="134">
        <v>1429</v>
      </c>
      <c r="M65" s="134">
        <v>1421</v>
      </c>
      <c r="N65" s="134">
        <v>0</v>
      </c>
      <c r="O65" s="134">
        <v>1011588</v>
      </c>
      <c r="P65" s="134">
        <v>42774</v>
      </c>
      <c r="Q65" s="134">
        <v>1054362</v>
      </c>
    </row>
    <row r="66" spans="3:17" ht="17.25" customHeight="1">
      <c r="C66" s="130">
        <v>10538</v>
      </c>
      <c r="D66" s="130">
        <v>1185</v>
      </c>
      <c r="E66" s="131">
        <v>11723</v>
      </c>
      <c r="F66" s="132">
        <f t="shared" si="9"/>
        <v>37686194</v>
      </c>
      <c r="G66" s="133">
        <v>13965226</v>
      </c>
      <c r="H66" s="134">
        <v>23720968</v>
      </c>
      <c r="I66" s="134">
        <v>1397403</v>
      </c>
      <c r="J66" s="134">
        <v>74822</v>
      </c>
      <c r="K66" s="134">
        <v>124</v>
      </c>
      <c r="L66" s="134">
        <v>2519</v>
      </c>
      <c r="M66" s="134">
        <v>1110</v>
      </c>
      <c r="N66" s="134">
        <v>0</v>
      </c>
      <c r="O66" s="134">
        <v>1266682</v>
      </c>
      <c r="P66" s="134">
        <v>52146</v>
      </c>
      <c r="Q66" s="134">
        <v>1318828</v>
      </c>
    </row>
    <row r="67" spans="3:17" ht="17.25" customHeight="1">
      <c r="C67" s="130">
        <v>2848</v>
      </c>
      <c r="D67" s="130">
        <v>242</v>
      </c>
      <c r="E67" s="131">
        <v>3090</v>
      </c>
      <c r="F67" s="132">
        <f t="shared" si="9"/>
        <v>8316980</v>
      </c>
      <c r="G67" s="133">
        <v>3400098</v>
      </c>
      <c r="H67" s="134">
        <v>4916882</v>
      </c>
      <c r="I67" s="134">
        <v>293079</v>
      </c>
      <c r="J67" s="134">
        <v>12877</v>
      </c>
      <c r="K67" s="134">
        <v>56</v>
      </c>
      <c r="L67" s="134">
        <v>278</v>
      </c>
      <c r="M67" s="134">
        <v>89</v>
      </c>
      <c r="N67" s="134">
        <v>0</v>
      </c>
      <c r="O67" s="134">
        <v>272256</v>
      </c>
      <c r="P67" s="134">
        <v>7523</v>
      </c>
      <c r="Q67" s="134">
        <v>279779</v>
      </c>
    </row>
    <row r="68" spans="3:17" ht="17.25" customHeight="1">
      <c r="C68" s="130">
        <v>3102</v>
      </c>
      <c r="D68" s="130">
        <v>318</v>
      </c>
      <c r="E68" s="131">
        <v>3420</v>
      </c>
      <c r="F68" s="132">
        <f t="shared" si="9"/>
        <v>10207450</v>
      </c>
      <c r="G68" s="133">
        <v>3900461</v>
      </c>
      <c r="H68" s="134">
        <v>6306989</v>
      </c>
      <c r="I68" s="134">
        <v>372678</v>
      </c>
      <c r="J68" s="134">
        <v>22005</v>
      </c>
      <c r="K68" s="134">
        <v>26</v>
      </c>
      <c r="L68" s="134">
        <v>815</v>
      </c>
      <c r="M68" s="134">
        <v>372</v>
      </c>
      <c r="N68" s="134">
        <v>0</v>
      </c>
      <c r="O68" s="134">
        <v>335575</v>
      </c>
      <c r="P68" s="134">
        <v>13885</v>
      </c>
      <c r="Q68" s="134">
        <v>349460</v>
      </c>
    </row>
    <row r="69" spans="3:17" ht="17.25" customHeight="1">
      <c r="C69" s="130">
        <v>2588</v>
      </c>
      <c r="D69" s="130">
        <v>249</v>
      </c>
      <c r="E69" s="131">
        <v>2837</v>
      </c>
      <c r="F69" s="132">
        <f t="shared" si="9"/>
        <v>8417010</v>
      </c>
      <c r="G69" s="133">
        <v>3186775</v>
      </c>
      <c r="H69" s="134">
        <v>5230235</v>
      </c>
      <c r="I69" s="134">
        <v>308491</v>
      </c>
      <c r="J69" s="134">
        <v>14326</v>
      </c>
      <c r="K69" s="134">
        <v>35</v>
      </c>
      <c r="L69" s="134">
        <v>1410</v>
      </c>
      <c r="M69" s="134">
        <v>401</v>
      </c>
      <c r="N69" s="134">
        <v>0</v>
      </c>
      <c r="O69" s="134">
        <v>283981</v>
      </c>
      <c r="P69" s="134">
        <v>8338</v>
      </c>
      <c r="Q69" s="134">
        <v>292319</v>
      </c>
    </row>
    <row r="70" spans="3:17" ht="17.25" customHeight="1">
      <c r="C70" s="130">
        <v>11777</v>
      </c>
      <c r="D70" s="130">
        <v>1180</v>
      </c>
      <c r="E70" s="131">
        <v>12957</v>
      </c>
      <c r="F70" s="132">
        <f t="shared" si="9"/>
        <v>39545614</v>
      </c>
      <c r="G70" s="133">
        <v>15021026</v>
      </c>
      <c r="H70" s="134">
        <v>24524588</v>
      </c>
      <c r="I70" s="134">
        <v>1437234</v>
      </c>
      <c r="J70" s="134">
        <v>71800</v>
      </c>
      <c r="K70" s="134">
        <v>145</v>
      </c>
      <c r="L70" s="134">
        <v>2987</v>
      </c>
      <c r="M70" s="134">
        <v>915</v>
      </c>
      <c r="N70" s="134">
        <v>0</v>
      </c>
      <c r="O70" s="134">
        <v>1316038</v>
      </c>
      <c r="P70" s="134">
        <v>45349</v>
      </c>
      <c r="Q70" s="134">
        <v>1361387</v>
      </c>
    </row>
    <row r="71" spans="3:17" ht="17.25" customHeight="1">
      <c r="C71" s="130">
        <v>482</v>
      </c>
      <c r="D71" s="130">
        <v>37</v>
      </c>
      <c r="E71" s="131">
        <v>519</v>
      </c>
      <c r="F71" s="132">
        <f t="shared" si="9"/>
        <v>1316232</v>
      </c>
      <c r="G71" s="133">
        <v>579406</v>
      </c>
      <c r="H71" s="134">
        <v>736826</v>
      </c>
      <c r="I71" s="134">
        <v>43833</v>
      </c>
      <c r="J71" s="134">
        <v>1697</v>
      </c>
      <c r="K71" s="134">
        <v>0</v>
      </c>
      <c r="L71" s="134">
        <v>7</v>
      </c>
      <c r="M71" s="134">
        <v>2</v>
      </c>
      <c r="N71" s="134">
        <v>0</v>
      </c>
      <c r="O71" s="134">
        <v>41887</v>
      </c>
      <c r="P71" s="134">
        <v>240</v>
      </c>
      <c r="Q71" s="134">
        <v>42127</v>
      </c>
    </row>
    <row r="72" spans="3:17" ht="17.25" customHeight="1">
      <c r="C72" s="130">
        <v>465</v>
      </c>
      <c r="D72" s="130">
        <v>40</v>
      </c>
      <c r="E72" s="131">
        <v>505</v>
      </c>
      <c r="F72" s="132">
        <f t="shared" si="9"/>
        <v>1150605</v>
      </c>
      <c r="G72" s="133">
        <v>566368</v>
      </c>
      <c r="H72" s="134">
        <v>584237</v>
      </c>
      <c r="I72" s="134">
        <v>34935</v>
      </c>
      <c r="J72" s="134">
        <v>1473</v>
      </c>
      <c r="K72" s="134">
        <v>0</v>
      </c>
      <c r="L72" s="134">
        <v>24</v>
      </c>
      <c r="M72" s="134">
        <v>6</v>
      </c>
      <c r="N72" s="134">
        <v>0</v>
      </c>
      <c r="O72" s="134">
        <v>33052</v>
      </c>
      <c r="P72" s="134">
        <v>380</v>
      </c>
      <c r="Q72" s="134">
        <v>33432</v>
      </c>
    </row>
    <row r="73" spans="3:17" ht="17.25" customHeight="1">
      <c r="C73" s="130">
        <v>2350</v>
      </c>
      <c r="D73" s="130">
        <v>260</v>
      </c>
      <c r="E73" s="131">
        <v>2610</v>
      </c>
      <c r="F73" s="132">
        <f t="shared" si="9"/>
        <v>7420468</v>
      </c>
      <c r="G73" s="133">
        <v>3017040</v>
      </c>
      <c r="H73" s="134">
        <v>4403428</v>
      </c>
      <c r="I73" s="134">
        <v>262279</v>
      </c>
      <c r="J73" s="134">
        <v>11435</v>
      </c>
      <c r="K73" s="134">
        <v>15</v>
      </c>
      <c r="L73" s="134">
        <v>541</v>
      </c>
      <c r="M73" s="134">
        <v>154</v>
      </c>
      <c r="N73" s="134">
        <v>0</v>
      </c>
      <c r="O73" s="134">
        <v>242613</v>
      </c>
      <c r="P73" s="134">
        <v>7521</v>
      </c>
      <c r="Q73" s="134">
        <v>250134</v>
      </c>
    </row>
    <row r="74" spans="3:17" ht="17.25" customHeight="1">
      <c r="C74" s="130">
        <v>2010</v>
      </c>
      <c r="D74" s="130">
        <v>156</v>
      </c>
      <c r="E74" s="131">
        <v>2166</v>
      </c>
      <c r="F74" s="132">
        <f t="shared" si="9"/>
        <v>6463542</v>
      </c>
      <c r="G74" s="133">
        <v>2512268</v>
      </c>
      <c r="H74" s="134">
        <v>3951274</v>
      </c>
      <c r="I74" s="134">
        <v>236208</v>
      </c>
      <c r="J74" s="134">
        <v>8775</v>
      </c>
      <c r="K74" s="134">
        <v>39</v>
      </c>
      <c r="L74" s="134">
        <v>479</v>
      </c>
      <c r="M74" s="134">
        <v>12</v>
      </c>
      <c r="N74" s="134">
        <v>0</v>
      </c>
      <c r="O74" s="134">
        <v>223496</v>
      </c>
      <c r="P74" s="134">
        <v>3407</v>
      </c>
      <c r="Q74" s="134">
        <v>226903</v>
      </c>
    </row>
    <row r="75" spans="3:17" ht="17.25" customHeight="1">
      <c r="C75" s="130">
        <v>8335</v>
      </c>
      <c r="D75" s="130">
        <v>841</v>
      </c>
      <c r="E75" s="131">
        <v>9176</v>
      </c>
      <c r="F75" s="132">
        <f t="shared" si="9"/>
        <v>28039053</v>
      </c>
      <c r="G75" s="133">
        <v>10800274</v>
      </c>
      <c r="H75" s="134">
        <v>17238779</v>
      </c>
      <c r="I75" s="134">
        <v>1019453</v>
      </c>
      <c r="J75" s="134">
        <v>51848</v>
      </c>
      <c r="K75" s="134">
        <v>198</v>
      </c>
      <c r="L75" s="134">
        <v>1334</v>
      </c>
      <c r="M75" s="134">
        <v>1069</v>
      </c>
      <c r="N75" s="134">
        <v>0</v>
      </c>
      <c r="O75" s="134">
        <v>934293</v>
      </c>
      <c r="P75" s="134">
        <v>30711</v>
      </c>
      <c r="Q75" s="134">
        <v>965004</v>
      </c>
    </row>
    <row r="76" spans="3:17" ht="17.25" customHeight="1">
      <c r="C76" s="130">
        <v>9345</v>
      </c>
      <c r="D76" s="130">
        <v>1082</v>
      </c>
      <c r="E76" s="131">
        <v>10427</v>
      </c>
      <c r="F76" s="132">
        <f t="shared" si="9"/>
        <v>36006826</v>
      </c>
      <c r="G76" s="133">
        <v>12495206</v>
      </c>
      <c r="H76" s="134">
        <v>23511620</v>
      </c>
      <c r="I76" s="134">
        <v>1393531</v>
      </c>
      <c r="J76" s="134">
        <v>80542</v>
      </c>
      <c r="K76" s="134">
        <v>71</v>
      </c>
      <c r="L76" s="134">
        <v>1961</v>
      </c>
      <c r="M76" s="134">
        <v>847</v>
      </c>
      <c r="N76" s="134">
        <v>0</v>
      </c>
      <c r="O76" s="134">
        <v>1252337</v>
      </c>
      <c r="P76" s="134">
        <v>57773</v>
      </c>
      <c r="Q76" s="134">
        <v>1310110</v>
      </c>
    </row>
    <row r="77" spans="3:17" ht="17.25" customHeight="1">
      <c r="C77" s="130">
        <v>12684</v>
      </c>
      <c r="D77" s="130">
        <v>1533</v>
      </c>
      <c r="E77" s="131">
        <v>14217</v>
      </c>
      <c r="F77" s="132">
        <f t="shared" si="9"/>
        <v>53454251</v>
      </c>
      <c r="G77" s="133">
        <v>18071805</v>
      </c>
      <c r="H77" s="134">
        <v>35382446</v>
      </c>
      <c r="I77" s="134">
        <v>2088016</v>
      </c>
      <c r="J77" s="134">
        <v>118800</v>
      </c>
      <c r="K77" s="134">
        <v>273</v>
      </c>
      <c r="L77" s="134">
        <v>2821</v>
      </c>
      <c r="M77" s="134">
        <v>1833</v>
      </c>
      <c r="N77" s="134">
        <v>0</v>
      </c>
      <c r="O77" s="134">
        <v>1888825</v>
      </c>
      <c r="P77" s="134">
        <v>75464</v>
      </c>
      <c r="Q77" s="134">
        <v>1964289</v>
      </c>
    </row>
    <row r="78" spans="3:17" ht="17.25" customHeight="1">
      <c r="C78" s="130">
        <v>7017</v>
      </c>
      <c r="D78" s="130">
        <v>571</v>
      </c>
      <c r="E78" s="131">
        <v>7588</v>
      </c>
      <c r="F78" s="132">
        <f t="shared" si="9"/>
        <v>28050860</v>
      </c>
      <c r="G78" s="133">
        <v>9085056</v>
      </c>
      <c r="H78" s="134">
        <v>18965804</v>
      </c>
      <c r="I78" s="134">
        <v>1052827</v>
      </c>
      <c r="J78" s="134">
        <v>46713</v>
      </c>
      <c r="K78" s="134">
        <v>82</v>
      </c>
      <c r="L78" s="134">
        <v>2755</v>
      </c>
      <c r="M78" s="134">
        <v>495</v>
      </c>
      <c r="N78" s="134">
        <v>0</v>
      </c>
      <c r="O78" s="134">
        <v>984454</v>
      </c>
      <c r="P78" s="134">
        <v>18328</v>
      </c>
      <c r="Q78" s="134">
        <v>1002782</v>
      </c>
    </row>
    <row r="79" spans="3:17" ht="17.25" customHeight="1">
      <c r="C79" s="130">
        <v>2502</v>
      </c>
      <c r="D79" s="130">
        <v>219</v>
      </c>
      <c r="E79" s="131">
        <v>2721</v>
      </c>
      <c r="F79" s="132">
        <f t="shared" si="9"/>
        <v>7471781</v>
      </c>
      <c r="G79" s="133">
        <v>3029194</v>
      </c>
      <c r="H79" s="134">
        <v>4442587</v>
      </c>
      <c r="I79" s="134">
        <v>253799</v>
      </c>
      <c r="J79" s="134">
        <v>11346</v>
      </c>
      <c r="K79" s="134">
        <v>23</v>
      </c>
      <c r="L79" s="134">
        <v>493</v>
      </c>
      <c r="M79" s="134">
        <v>229</v>
      </c>
      <c r="N79" s="134">
        <v>71</v>
      </c>
      <c r="O79" s="134">
        <v>239080</v>
      </c>
      <c r="P79" s="134">
        <v>2557</v>
      </c>
      <c r="Q79" s="134">
        <v>241637</v>
      </c>
    </row>
    <row r="80" spans="3:17" ht="17.25" customHeight="1">
      <c r="C80" s="130">
        <v>6425</v>
      </c>
      <c r="D80" s="130">
        <v>600</v>
      </c>
      <c r="E80" s="131">
        <v>7025</v>
      </c>
      <c r="F80" s="132">
        <f t="shared" si="9"/>
        <v>20168413</v>
      </c>
      <c r="G80" s="133">
        <v>8036709</v>
      </c>
      <c r="H80" s="134">
        <v>12131704</v>
      </c>
      <c r="I80" s="134">
        <v>712964</v>
      </c>
      <c r="J80" s="134">
        <v>31659</v>
      </c>
      <c r="K80" s="134">
        <v>119</v>
      </c>
      <c r="L80" s="134">
        <v>823</v>
      </c>
      <c r="M80" s="134">
        <v>781</v>
      </c>
      <c r="N80" s="134">
        <v>0</v>
      </c>
      <c r="O80" s="134">
        <v>660337</v>
      </c>
      <c r="P80" s="134">
        <v>19245</v>
      </c>
      <c r="Q80" s="134">
        <v>679582</v>
      </c>
    </row>
    <row r="81" spans="3:17" ht="17.25" customHeight="1">
      <c r="C81" s="130">
        <v>1952</v>
      </c>
      <c r="D81" s="130">
        <v>142</v>
      </c>
      <c r="E81" s="131">
        <v>2094</v>
      </c>
      <c r="F81" s="132">
        <f t="shared" si="9"/>
        <v>5799992</v>
      </c>
      <c r="G81" s="133">
        <v>2375243</v>
      </c>
      <c r="H81" s="134">
        <v>3424749</v>
      </c>
      <c r="I81" s="134">
        <v>203078</v>
      </c>
      <c r="J81" s="134">
        <v>7605</v>
      </c>
      <c r="K81" s="134">
        <v>2</v>
      </c>
      <c r="L81" s="134">
        <v>203</v>
      </c>
      <c r="M81" s="134">
        <v>126</v>
      </c>
      <c r="N81" s="134">
        <v>0</v>
      </c>
      <c r="O81" s="134">
        <v>193479</v>
      </c>
      <c r="P81" s="134">
        <v>1663</v>
      </c>
      <c r="Q81" s="134">
        <v>195142</v>
      </c>
    </row>
    <row r="82" spans="3:17" ht="17.25" customHeight="1">
      <c r="C82" s="130">
        <v>236</v>
      </c>
      <c r="D82" s="130">
        <v>21</v>
      </c>
      <c r="E82" s="131">
        <v>257</v>
      </c>
      <c r="F82" s="132">
        <f t="shared" si="9"/>
        <v>669370</v>
      </c>
      <c r="G82" s="133">
        <v>299004</v>
      </c>
      <c r="H82" s="134">
        <v>370366</v>
      </c>
      <c r="I82" s="134">
        <v>22190</v>
      </c>
      <c r="J82" s="134">
        <v>1108</v>
      </c>
      <c r="K82" s="134">
        <v>0</v>
      </c>
      <c r="L82" s="134">
        <v>17</v>
      </c>
      <c r="M82" s="134">
        <v>0</v>
      </c>
      <c r="N82" s="134">
        <v>0</v>
      </c>
      <c r="O82" s="134">
        <v>20502</v>
      </c>
      <c r="P82" s="134">
        <v>563</v>
      </c>
      <c r="Q82" s="134">
        <v>21065</v>
      </c>
    </row>
    <row r="83" spans="3:17" ht="17.25" customHeight="1">
      <c r="C83" s="130">
        <v>454</v>
      </c>
      <c r="D83" s="130">
        <v>32</v>
      </c>
      <c r="E83" s="131">
        <v>486</v>
      </c>
      <c r="F83" s="132">
        <f t="shared" si="9"/>
        <v>1251020</v>
      </c>
      <c r="G83" s="133">
        <v>565568</v>
      </c>
      <c r="H83" s="134">
        <v>685452</v>
      </c>
      <c r="I83" s="134">
        <v>41105</v>
      </c>
      <c r="J83" s="134">
        <v>1243</v>
      </c>
      <c r="K83" s="134">
        <v>0</v>
      </c>
      <c r="L83" s="134">
        <v>15</v>
      </c>
      <c r="M83" s="134">
        <v>0</v>
      </c>
      <c r="N83" s="134">
        <v>0</v>
      </c>
      <c r="O83" s="134">
        <v>39755</v>
      </c>
      <c r="P83" s="134">
        <v>92</v>
      </c>
      <c r="Q83" s="134">
        <v>39847</v>
      </c>
    </row>
    <row r="84" spans="3:17" ht="17.25" customHeight="1">
      <c r="C84" s="130">
        <v>151</v>
      </c>
      <c r="D84" s="130">
        <v>6</v>
      </c>
      <c r="E84" s="131">
        <v>157</v>
      </c>
      <c r="F84" s="132">
        <f t="shared" si="9"/>
        <v>425919</v>
      </c>
      <c r="G84" s="133">
        <v>169010</v>
      </c>
      <c r="H84" s="134">
        <v>256909</v>
      </c>
      <c r="I84" s="134">
        <v>15409</v>
      </c>
      <c r="J84" s="134">
        <v>421</v>
      </c>
      <c r="K84" s="134">
        <v>0</v>
      </c>
      <c r="L84" s="134">
        <v>0</v>
      </c>
      <c r="M84" s="134">
        <v>0</v>
      </c>
      <c r="N84" s="134">
        <v>0</v>
      </c>
      <c r="O84" s="134">
        <v>14968</v>
      </c>
      <c r="P84" s="134">
        <v>20</v>
      </c>
      <c r="Q84" s="134">
        <v>14988</v>
      </c>
    </row>
    <row r="85" spans="3:17" ht="17.25" customHeight="1">
      <c r="C85" s="130">
        <v>1101</v>
      </c>
      <c r="D85" s="130">
        <v>65</v>
      </c>
      <c r="E85" s="131">
        <v>1166</v>
      </c>
      <c r="F85" s="132">
        <f t="shared" si="9"/>
        <v>3457445</v>
      </c>
      <c r="G85" s="133">
        <v>1338935</v>
      </c>
      <c r="H85" s="134">
        <v>2118510</v>
      </c>
      <c r="I85" s="134">
        <v>126660</v>
      </c>
      <c r="J85" s="134">
        <v>3761</v>
      </c>
      <c r="K85" s="134">
        <v>42</v>
      </c>
      <c r="L85" s="134">
        <v>10</v>
      </c>
      <c r="M85" s="134">
        <v>0</v>
      </c>
      <c r="N85" s="134">
        <v>0</v>
      </c>
      <c r="O85" s="134">
        <v>122120</v>
      </c>
      <c r="P85" s="134">
        <v>727</v>
      </c>
      <c r="Q85" s="134">
        <v>122847</v>
      </c>
    </row>
    <row r="86" spans="3:17" ht="17.25" customHeight="1">
      <c r="C86" s="130">
        <v>328</v>
      </c>
      <c r="D86" s="130">
        <v>22</v>
      </c>
      <c r="E86" s="131">
        <v>350</v>
      </c>
      <c r="F86" s="132">
        <f t="shared" si="9"/>
        <v>897052</v>
      </c>
      <c r="G86" s="133">
        <v>382516</v>
      </c>
      <c r="H86" s="134">
        <v>514536</v>
      </c>
      <c r="I86" s="134">
        <v>30859</v>
      </c>
      <c r="J86" s="134">
        <v>980</v>
      </c>
      <c r="K86" s="134">
        <v>0</v>
      </c>
      <c r="L86" s="134">
        <v>10</v>
      </c>
      <c r="M86" s="134">
        <v>9</v>
      </c>
      <c r="N86" s="134">
        <v>0</v>
      </c>
      <c r="O86" s="134">
        <v>29670</v>
      </c>
      <c r="P86" s="134">
        <v>190</v>
      </c>
      <c r="Q86" s="134">
        <v>29860</v>
      </c>
    </row>
    <row r="87" spans="3:17" ht="17.25" customHeight="1">
      <c r="C87" s="130">
        <v>214</v>
      </c>
      <c r="D87" s="130">
        <v>9</v>
      </c>
      <c r="E87" s="131">
        <v>223</v>
      </c>
      <c r="F87" s="132">
        <f t="shared" si="9"/>
        <v>622276</v>
      </c>
      <c r="G87" s="133">
        <v>239901</v>
      </c>
      <c r="H87" s="134">
        <v>382375</v>
      </c>
      <c r="I87" s="134">
        <v>22433</v>
      </c>
      <c r="J87" s="134">
        <v>663</v>
      </c>
      <c r="K87" s="134">
        <v>0</v>
      </c>
      <c r="L87" s="134">
        <v>4</v>
      </c>
      <c r="M87" s="134">
        <v>0</v>
      </c>
      <c r="N87" s="134">
        <v>0</v>
      </c>
      <c r="O87" s="134">
        <v>21746</v>
      </c>
      <c r="P87" s="134">
        <v>20</v>
      </c>
      <c r="Q87" s="134">
        <v>21766</v>
      </c>
    </row>
    <row r="88" spans="3:17" ht="17.25" customHeight="1">
      <c r="C88" s="130">
        <v>442</v>
      </c>
      <c r="D88" s="130">
        <v>36</v>
      </c>
      <c r="E88" s="131">
        <v>478</v>
      </c>
      <c r="F88" s="132">
        <f t="shared" si="9"/>
        <v>1196888</v>
      </c>
      <c r="G88" s="133">
        <v>529117</v>
      </c>
      <c r="H88" s="134">
        <v>667771</v>
      </c>
      <c r="I88" s="134">
        <v>39983</v>
      </c>
      <c r="J88" s="134">
        <v>1705</v>
      </c>
      <c r="K88" s="134">
        <v>0</v>
      </c>
      <c r="L88" s="134">
        <v>80</v>
      </c>
      <c r="M88" s="134">
        <v>54</v>
      </c>
      <c r="N88" s="134">
        <v>0</v>
      </c>
      <c r="O88" s="134">
        <v>37722</v>
      </c>
      <c r="P88" s="134">
        <v>422</v>
      </c>
      <c r="Q88" s="134">
        <v>38144</v>
      </c>
    </row>
    <row r="89" spans="3:17" ht="17.25" customHeight="1" thickBot="1">
      <c r="C89" s="130">
        <v>512</v>
      </c>
      <c r="D89" s="130">
        <v>57</v>
      </c>
      <c r="E89" s="131">
        <v>569</v>
      </c>
      <c r="F89" s="135">
        <f t="shared" si="9"/>
        <v>1341628</v>
      </c>
      <c r="G89" s="133">
        <v>629246</v>
      </c>
      <c r="H89" s="134">
        <v>712382</v>
      </c>
      <c r="I89" s="134">
        <v>42293</v>
      </c>
      <c r="J89" s="134">
        <v>1735</v>
      </c>
      <c r="K89" s="134">
        <v>14</v>
      </c>
      <c r="L89" s="134">
        <v>217</v>
      </c>
      <c r="M89" s="134">
        <v>19</v>
      </c>
      <c r="N89" s="134">
        <v>0</v>
      </c>
      <c r="O89" s="134">
        <v>40114</v>
      </c>
      <c r="P89" s="134">
        <v>194</v>
      </c>
      <c r="Q89" s="134">
        <v>40308</v>
      </c>
    </row>
    <row r="90" spans="3:17" ht="17.25" customHeight="1">
      <c r="F90" s="136" t="s">
        <v>273</v>
      </c>
    </row>
    <row r="91" spans="3:17" ht="50.25" customHeight="1">
      <c r="F91" s="129" t="s">
        <v>274</v>
      </c>
      <c r="G91" s="129" t="s">
        <v>275</v>
      </c>
      <c r="H91" s="129" t="s">
        <v>276</v>
      </c>
      <c r="I91" s="129" t="s">
        <v>277</v>
      </c>
      <c r="J91" s="129" t="s">
        <v>278</v>
      </c>
      <c r="K91" s="129" t="s">
        <v>279</v>
      </c>
      <c r="L91" s="129" t="s">
        <v>280</v>
      </c>
    </row>
    <row r="92" spans="3:17" ht="17.25" customHeight="1">
      <c r="F92" s="134">
        <v>547042136</v>
      </c>
      <c r="G92" s="134">
        <v>14170141</v>
      </c>
      <c r="H92" s="134">
        <v>139387</v>
      </c>
      <c r="I92" s="134">
        <v>5294124</v>
      </c>
      <c r="J92" s="134">
        <v>1094101</v>
      </c>
      <c r="K92" s="134">
        <v>323688</v>
      </c>
      <c r="L92" s="134">
        <v>218449</v>
      </c>
    </row>
    <row r="93" spans="3:17" ht="17.25" customHeight="1">
      <c r="F93" s="134">
        <v>75068667</v>
      </c>
      <c r="G93" s="134">
        <v>646316</v>
      </c>
      <c r="H93" s="134">
        <v>8222</v>
      </c>
      <c r="I93" s="134">
        <v>297286</v>
      </c>
      <c r="J93" s="134">
        <v>77851</v>
      </c>
      <c r="K93" s="134">
        <v>30918</v>
      </c>
      <c r="L93" s="134">
        <v>17737</v>
      </c>
    </row>
    <row r="94" spans="3:17" ht="17.25" customHeight="1">
      <c r="F94" s="134">
        <v>107061651</v>
      </c>
      <c r="G94" s="134">
        <v>1237244</v>
      </c>
      <c r="H94" s="134">
        <v>2992</v>
      </c>
      <c r="I94" s="134">
        <v>136117</v>
      </c>
      <c r="J94" s="134">
        <v>184615</v>
      </c>
      <c r="K94" s="134">
        <v>30596</v>
      </c>
      <c r="L94" s="134">
        <v>6159</v>
      </c>
    </row>
    <row r="95" spans="3:17" ht="17.25" customHeight="1">
      <c r="F95" s="134">
        <v>71271923</v>
      </c>
      <c r="G95" s="134">
        <v>1244197</v>
      </c>
      <c r="H95" s="134">
        <v>2930</v>
      </c>
      <c r="I95" s="134">
        <v>136924</v>
      </c>
      <c r="J95" s="134">
        <v>143882</v>
      </c>
      <c r="K95" s="134">
        <v>9066</v>
      </c>
      <c r="L95" s="134">
        <v>15688</v>
      </c>
    </row>
    <row r="96" spans="3:17" ht="17.25" customHeight="1">
      <c r="F96" s="134">
        <v>161251426</v>
      </c>
      <c r="G96" s="134">
        <v>2717054</v>
      </c>
      <c r="H96" s="134">
        <v>20076</v>
      </c>
      <c r="I96" s="134">
        <v>311157</v>
      </c>
      <c r="J96" s="134">
        <v>194481</v>
      </c>
      <c r="K96" s="134">
        <v>92755</v>
      </c>
      <c r="L96" s="134">
        <v>46231</v>
      </c>
    </row>
    <row r="97" spans="6:12" ht="17.25" customHeight="1">
      <c r="F97" s="134">
        <v>66542147</v>
      </c>
      <c r="G97" s="134">
        <v>1095312</v>
      </c>
      <c r="H97" s="134">
        <v>18277</v>
      </c>
      <c r="I97" s="134">
        <v>216369</v>
      </c>
      <c r="J97" s="134">
        <v>55456</v>
      </c>
      <c r="K97" s="134">
        <v>23152</v>
      </c>
      <c r="L97" s="134">
        <v>42859</v>
      </c>
    </row>
    <row r="98" spans="6:12" ht="17.25" customHeight="1">
      <c r="F98" s="134">
        <v>32785133</v>
      </c>
      <c r="G98" s="134">
        <v>303656</v>
      </c>
      <c r="H98" s="134">
        <v>14173</v>
      </c>
      <c r="I98" s="134">
        <v>133071</v>
      </c>
      <c r="J98" s="134">
        <v>44138</v>
      </c>
      <c r="K98" s="134">
        <v>16382</v>
      </c>
      <c r="L98" s="134">
        <v>23716</v>
      </c>
    </row>
    <row r="99" spans="6:12" ht="17.25" customHeight="1">
      <c r="F99" s="134">
        <v>26885203</v>
      </c>
      <c r="G99" s="134">
        <v>211813</v>
      </c>
      <c r="H99" s="134">
        <v>3388</v>
      </c>
      <c r="I99" s="134">
        <v>334954</v>
      </c>
      <c r="J99" s="134">
        <v>54671</v>
      </c>
      <c r="K99" s="134">
        <v>4766</v>
      </c>
      <c r="L99" s="134">
        <v>14818</v>
      </c>
    </row>
    <row r="100" spans="6:12" ht="17.25" customHeight="1">
      <c r="F100" s="134">
        <v>203385736</v>
      </c>
      <c r="G100" s="134">
        <v>3851070</v>
      </c>
      <c r="H100" s="134">
        <v>46518</v>
      </c>
      <c r="I100" s="134">
        <v>2237057</v>
      </c>
      <c r="J100" s="134">
        <v>588783</v>
      </c>
      <c r="K100" s="134">
        <v>136787</v>
      </c>
      <c r="L100" s="134">
        <v>57370</v>
      </c>
    </row>
    <row r="101" spans="6:12" ht="17.25" customHeight="1">
      <c r="F101" s="134">
        <v>114352220</v>
      </c>
      <c r="G101" s="134">
        <v>2644354</v>
      </c>
      <c r="H101" s="134">
        <v>12342</v>
      </c>
      <c r="I101" s="134">
        <v>165650</v>
      </c>
      <c r="J101" s="134">
        <v>251398</v>
      </c>
      <c r="K101" s="134">
        <v>106156</v>
      </c>
      <c r="L101" s="134">
        <v>160724</v>
      </c>
    </row>
    <row r="102" spans="6:12" ht="17.25" customHeight="1">
      <c r="F102" s="134">
        <v>43061182</v>
      </c>
      <c r="G102" s="134">
        <v>1097941</v>
      </c>
      <c r="H102" s="134">
        <v>47852</v>
      </c>
      <c r="I102" s="134">
        <v>53097</v>
      </c>
      <c r="J102" s="134">
        <v>110101</v>
      </c>
      <c r="K102" s="134">
        <v>95360</v>
      </c>
      <c r="L102" s="134">
        <v>3222</v>
      </c>
    </row>
    <row r="103" spans="6:12" ht="17.25" customHeight="1">
      <c r="F103" s="134">
        <v>32748632</v>
      </c>
      <c r="G103" s="134">
        <v>206486</v>
      </c>
      <c r="H103" s="134">
        <v>2115</v>
      </c>
      <c r="I103" s="134">
        <v>6263</v>
      </c>
      <c r="J103" s="134">
        <v>103145</v>
      </c>
      <c r="K103" s="134">
        <v>24628</v>
      </c>
      <c r="L103" s="134">
        <v>8294</v>
      </c>
    </row>
    <row r="104" spans="6:12" ht="17.25" customHeight="1">
      <c r="F104" s="134">
        <v>3625828</v>
      </c>
      <c r="G104" s="134">
        <v>20483</v>
      </c>
      <c r="H104" s="134">
        <v>0</v>
      </c>
      <c r="I104" s="134">
        <v>0</v>
      </c>
      <c r="J104" s="134">
        <v>5501</v>
      </c>
      <c r="K104" s="134">
        <v>151</v>
      </c>
      <c r="L104" s="134">
        <v>0</v>
      </c>
    </row>
    <row r="105" spans="6:12" ht="17.25" customHeight="1">
      <c r="F105" s="134">
        <v>25343660</v>
      </c>
      <c r="G105" s="134">
        <v>569632</v>
      </c>
      <c r="H105" s="134">
        <v>1779</v>
      </c>
      <c r="I105" s="134">
        <v>36065</v>
      </c>
      <c r="J105" s="134">
        <v>32523</v>
      </c>
      <c r="K105" s="134">
        <v>9229</v>
      </c>
      <c r="L105" s="134">
        <v>37220</v>
      </c>
    </row>
    <row r="106" spans="6:12" ht="17.25" customHeight="1">
      <c r="F106" s="134">
        <v>29449401</v>
      </c>
      <c r="G106" s="134">
        <v>388487</v>
      </c>
      <c r="H106" s="134">
        <v>212</v>
      </c>
      <c r="I106" s="134">
        <v>361014</v>
      </c>
      <c r="J106" s="134">
        <v>18770</v>
      </c>
      <c r="K106" s="134">
        <v>3854</v>
      </c>
      <c r="L106" s="134">
        <v>32235</v>
      </c>
    </row>
    <row r="107" spans="6:12" ht="17.25" customHeight="1">
      <c r="F107" s="134">
        <v>36832084</v>
      </c>
      <c r="G107" s="134">
        <v>687917</v>
      </c>
      <c r="H107" s="134">
        <v>1527</v>
      </c>
      <c r="I107" s="134">
        <v>64486</v>
      </c>
      <c r="J107" s="134">
        <v>82094</v>
      </c>
      <c r="K107" s="134">
        <v>16462</v>
      </c>
      <c r="L107" s="134">
        <v>1624</v>
      </c>
    </row>
    <row r="108" spans="6:12" ht="17.25" customHeight="1">
      <c r="F108" s="134">
        <v>8254279</v>
      </c>
      <c r="G108" s="134">
        <v>43795</v>
      </c>
      <c r="H108" s="134">
        <v>399</v>
      </c>
      <c r="I108" s="134">
        <v>638</v>
      </c>
      <c r="J108" s="134">
        <v>10794</v>
      </c>
      <c r="K108" s="134">
        <v>4362</v>
      </c>
      <c r="L108" s="134">
        <v>2713</v>
      </c>
    </row>
    <row r="109" spans="6:12" ht="17.25" customHeight="1">
      <c r="F109" s="134">
        <v>10012887</v>
      </c>
      <c r="G109" s="134">
        <v>179318</v>
      </c>
      <c r="H109" s="134">
        <v>0</v>
      </c>
      <c r="I109" s="134">
        <v>0</v>
      </c>
      <c r="J109" s="134">
        <v>6031</v>
      </c>
      <c r="K109" s="134">
        <v>9214</v>
      </c>
      <c r="L109" s="134">
        <v>0</v>
      </c>
    </row>
    <row r="110" spans="6:12" ht="17.25" customHeight="1">
      <c r="F110" s="134">
        <v>8237568</v>
      </c>
      <c r="G110" s="134">
        <v>166963</v>
      </c>
      <c r="H110" s="134">
        <v>1592</v>
      </c>
      <c r="I110" s="134">
        <v>69</v>
      </c>
      <c r="J110" s="134">
        <v>7383</v>
      </c>
      <c r="K110" s="134">
        <v>3393</v>
      </c>
      <c r="L110" s="134">
        <v>42</v>
      </c>
    </row>
    <row r="111" spans="6:12" ht="17.25" customHeight="1">
      <c r="F111" s="134">
        <v>38402275</v>
      </c>
      <c r="G111" s="134">
        <v>1022794</v>
      </c>
      <c r="H111" s="134">
        <v>1385</v>
      </c>
      <c r="I111" s="134">
        <v>51753</v>
      </c>
      <c r="J111" s="134">
        <v>43647</v>
      </c>
      <c r="K111" s="134">
        <v>9370</v>
      </c>
      <c r="L111" s="134">
        <v>14390</v>
      </c>
    </row>
    <row r="112" spans="6:12" ht="17.25" customHeight="1">
      <c r="F112" s="134">
        <v>1303612</v>
      </c>
      <c r="G112" s="134">
        <v>12040</v>
      </c>
      <c r="H112" s="134">
        <v>0</v>
      </c>
      <c r="I112" s="134">
        <v>0</v>
      </c>
      <c r="J112" s="134">
        <v>63</v>
      </c>
      <c r="K112" s="134">
        <v>12</v>
      </c>
      <c r="L112" s="134">
        <v>505</v>
      </c>
    </row>
    <row r="113" spans="6:12" ht="17.25" customHeight="1">
      <c r="F113" s="134">
        <v>1147288</v>
      </c>
      <c r="G113" s="134">
        <v>3253</v>
      </c>
      <c r="H113" s="134">
        <v>0</v>
      </c>
      <c r="I113" s="134">
        <v>0</v>
      </c>
      <c r="J113" s="134">
        <v>4</v>
      </c>
      <c r="K113" s="134">
        <v>60</v>
      </c>
      <c r="L113" s="134">
        <v>0</v>
      </c>
    </row>
    <row r="114" spans="6:12" ht="17.25" customHeight="1">
      <c r="F114" s="134">
        <v>7357670</v>
      </c>
      <c r="G114" s="134">
        <v>42388</v>
      </c>
      <c r="H114" s="134">
        <v>0</v>
      </c>
      <c r="I114" s="134">
        <v>0</v>
      </c>
      <c r="J114" s="134">
        <v>19663</v>
      </c>
      <c r="K114" s="134">
        <v>747</v>
      </c>
      <c r="L114" s="134">
        <v>0</v>
      </c>
    </row>
    <row r="115" spans="6:12" ht="17.25" customHeight="1">
      <c r="F115" s="134">
        <v>6433278</v>
      </c>
      <c r="G115" s="134">
        <v>29279</v>
      </c>
      <c r="H115" s="134">
        <v>0</v>
      </c>
      <c r="I115" s="134">
        <v>9</v>
      </c>
      <c r="J115" s="134">
        <v>335</v>
      </c>
      <c r="K115" s="134">
        <v>67</v>
      </c>
      <c r="L115" s="134">
        <v>574</v>
      </c>
    </row>
    <row r="116" spans="6:12" ht="17.25" customHeight="1">
      <c r="F116" s="134">
        <v>27549605</v>
      </c>
      <c r="G116" s="134">
        <v>318443</v>
      </c>
      <c r="H116" s="134">
        <v>0</v>
      </c>
      <c r="I116" s="134">
        <v>9415</v>
      </c>
      <c r="J116" s="134">
        <v>85291</v>
      </c>
      <c r="K116" s="134">
        <v>11169</v>
      </c>
      <c r="L116" s="134">
        <v>65130</v>
      </c>
    </row>
    <row r="117" spans="6:12" ht="17.25" customHeight="1">
      <c r="F117" s="134">
        <v>35422212</v>
      </c>
      <c r="G117" s="134">
        <v>485565</v>
      </c>
      <c r="H117" s="134">
        <v>9811</v>
      </c>
      <c r="I117" s="134">
        <v>6423</v>
      </c>
      <c r="J117" s="134">
        <v>48487</v>
      </c>
      <c r="K117" s="134">
        <v>13568</v>
      </c>
      <c r="L117" s="134">
        <v>20760</v>
      </c>
    </row>
    <row r="118" spans="6:12" ht="17.25" customHeight="1">
      <c r="F118" s="134">
        <v>52294714</v>
      </c>
      <c r="G118" s="134">
        <v>861035</v>
      </c>
      <c r="H118" s="134">
        <v>5289</v>
      </c>
      <c r="I118" s="134">
        <v>168640</v>
      </c>
      <c r="J118" s="134">
        <v>73849</v>
      </c>
      <c r="K118" s="134">
        <v>32753</v>
      </c>
      <c r="L118" s="134">
        <v>17971</v>
      </c>
    </row>
    <row r="119" spans="6:12" ht="17.25" customHeight="1">
      <c r="F119" s="134">
        <v>25219374</v>
      </c>
      <c r="G119" s="134">
        <v>532770</v>
      </c>
      <c r="H119" s="134">
        <v>0</v>
      </c>
      <c r="I119" s="134">
        <v>2177303</v>
      </c>
      <c r="J119" s="134">
        <v>69030</v>
      </c>
      <c r="K119" s="134">
        <v>27007</v>
      </c>
      <c r="L119" s="134">
        <v>25376</v>
      </c>
    </row>
    <row r="120" spans="6:12" ht="17.25" customHeight="1">
      <c r="F120" s="134">
        <v>7047709</v>
      </c>
      <c r="G120" s="134">
        <v>75133</v>
      </c>
      <c r="H120" s="134">
        <v>2219</v>
      </c>
      <c r="I120" s="134">
        <v>338647</v>
      </c>
      <c r="J120" s="134">
        <v>7484</v>
      </c>
      <c r="K120" s="134">
        <v>589</v>
      </c>
      <c r="L120" s="134">
        <v>0</v>
      </c>
    </row>
    <row r="121" spans="6:12" ht="17.25" customHeight="1">
      <c r="F121" s="134">
        <v>19665068</v>
      </c>
      <c r="G121" s="134">
        <v>364647</v>
      </c>
      <c r="H121" s="134">
        <v>12045</v>
      </c>
      <c r="I121" s="134">
        <v>96364</v>
      </c>
      <c r="J121" s="134">
        <v>28437</v>
      </c>
      <c r="K121" s="134">
        <v>177</v>
      </c>
      <c r="L121" s="134">
        <v>1675</v>
      </c>
    </row>
    <row r="122" spans="6:12" ht="17.25" customHeight="1">
      <c r="F122" s="134">
        <v>5720287</v>
      </c>
      <c r="G122" s="134">
        <v>75342</v>
      </c>
      <c r="H122" s="134">
        <v>0</v>
      </c>
      <c r="I122" s="134">
        <v>0</v>
      </c>
      <c r="J122" s="134">
        <v>3703</v>
      </c>
      <c r="K122" s="134">
        <v>660</v>
      </c>
      <c r="L122" s="134">
        <v>0</v>
      </c>
    </row>
    <row r="123" spans="6:12" ht="17.25" customHeight="1">
      <c r="F123" s="134">
        <v>668616</v>
      </c>
      <c r="G123" s="134">
        <v>339</v>
      </c>
      <c r="H123" s="134">
        <v>0</v>
      </c>
      <c r="I123" s="134">
        <v>0</v>
      </c>
      <c r="J123" s="134">
        <v>0</v>
      </c>
      <c r="K123" s="134">
        <v>415</v>
      </c>
      <c r="L123" s="134">
        <v>0</v>
      </c>
    </row>
    <row r="124" spans="6:12" ht="17.25" customHeight="1">
      <c r="F124" s="134">
        <v>1250366</v>
      </c>
      <c r="G124" s="134">
        <v>0</v>
      </c>
      <c r="H124" s="134">
        <v>0</v>
      </c>
      <c r="I124" s="134">
        <v>0</v>
      </c>
      <c r="J124" s="134">
        <v>0</v>
      </c>
      <c r="K124" s="134">
        <v>654</v>
      </c>
      <c r="L124" s="134">
        <v>0</v>
      </c>
    </row>
    <row r="125" spans="6:12" ht="17.25" customHeight="1">
      <c r="F125" s="134">
        <v>425919</v>
      </c>
      <c r="G125" s="134">
        <v>0</v>
      </c>
      <c r="H125" s="134">
        <v>0</v>
      </c>
      <c r="I125" s="134">
        <v>0</v>
      </c>
      <c r="J125" s="134">
        <v>0</v>
      </c>
      <c r="K125" s="134">
        <v>0</v>
      </c>
      <c r="L125" s="134">
        <v>0</v>
      </c>
    </row>
    <row r="126" spans="6:12" ht="17.25" customHeight="1">
      <c r="F126" s="134">
        <v>3443234</v>
      </c>
      <c r="G126" s="134">
        <v>12574</v>
      </c>
      <c r="H126" s="134">
        <v>0</v>
      </c>
      <c r="I126" s="134">
        <v>1600</v>
      </c>
      <c r="J126" s="134">
        <v>21</v>
      </c>
      <c r="K126" s="134">
        <v>16</v>
      </c>
      <c r="L126" s="134">
        <v>0</v>
      </c>
    </row>
    <row r="127" spans="6:12" ht="17.25" customHeight="1">
      <c r="F127" s="134">
        <v>897051</v>
      </c>
      <c r="G127" s="134">
        <v>0</v>
      </c>
      <c r="H127" s="134">
        <v>0</v>
      </c>
      <c r="I127" s="134">
        <v>0</v>
      </c>
      <c r="J127" s="134">
        <v>0</v>
      </c>
      <c r="K127" s="134">
        <v>1</v>
      </c>
      <c r="L127" s="134">
        <v>0</v>
      </c>
    </row>
    <row r="128" spans="6:12" ht="17.25" customHeight="1">
      <c r="F128" s="134">
        <v>608073</v>
      </c>
      <c r="G128" s="134">
        <v>13849</v>
      </c>
      <c r="H128" s="134">
        <v>354</v>
      </c>
      <c r="I128" s="134">
        <v>0</v>
      </c>
      <c r="J128" s="134">
        <v>0</v>
      </c>
      <c r="K128" s="134">
        <v>0</v>
      </c>
      <c r="L128" s="134">
        <v>0</v>
      </c>
    </row>
    <row r="129" spans="6:12" ht="17.25" customHeight="1">
      <c r="F129" s="134">
        <v>1194618</v>
      </c>
      <c r="G129" s="134">
        <v>0</v>
      </c>
      <c r="H129" s="134">
        <v>182</v>
      </c>
      <c r="I129" s="134">
        <v>0</v>
      </c>
      <c r="J129" s="134">
        <v>0</v>
      </c>
      <c r="K129" s="134">
        <v>2088</v>
      </c>
      <c r="L129" s="134">
        <v>0</v>
      </c>
    </row>
    <row r="130" spans="6:12" ht="17.25" customHeight="1">
      <c r="F130" s="134">
        <v>1325669</v>
      </c>
      <c r="G130" s="134">
        <v>14751</v>
      </c>
      <c r="H130" s="134">
        <v>0</v>
      </c>
      <c r="I130" s="134">
        <v>0</v>
      </c>
      <c r="J130" s="134">
        <v>91</v>
      </c>
      <c r="K130" s="134">
        <v>173</v>
      </c>
      <c r="L130" s="134">
        <v>944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2018-03-23T06:38:52Z</cp:lastPrinted>
  <dcterms:created xsi:type="dcterms:W3CDTF">2014-02-19T02:40:50Z</dcterms:created>
  <dcterms:modified xsi:type="dcterms:W3CDTF">2018-04-23T08:40:10Z</dcterms:modified>
</cp:coreProperties>
</file>