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80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2" r:id="rId14"/>
    <sheet name="施設類型別ストック情報分析表② " sheetId="23" r:id="rId15"/>
    <sheet name="データシート" sheetId="8" state="hidden" r:id="rId16"/>
  </sheets>
  <calcPr calcId="162913" concurrentManualCount="2"/>
</workbook>
</file>

<file path=xl/calcChain.xml><?xml version="1.0" encoding="utf-8"?>
<calcChain xmlns="http://schemas.openxmlformats.org/spreadsheetml/2006/main">
  <c r="BG35" i="9" l="1"/>
  <c r="BG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W38" i="9"/>
  <c r="BW39" i="9" s="1"/>
  <c r="BW40" i="9" s="1"/>
  <c r="BE38" i="9"/>
  <c r="AM38" i="9"/>
  <c r="C38" i="9"/>
  <c r="CO37" i="9"/>
  <c r="BW37" i="9"/>
  <c r="BE37" i="9"/>
  <c r="AM37" i="9"/>
  <c r="C37" i="9"/>
  <c r="CO36" i="9"/>
  <c r="BW36" i="9"/>
  <c r="BE36" i="9"/>
  <c r="AM36" i="9"/>
  <c r="C36" i="9"/>
  <c r="CO35" i="9"/>
  <c r="AM35" i="9"/>
  <c r="CO34" i="9"/>
  <c r="BW34" i="9"/>
  <c r="BW35" i="9" s="1"/>
  <c r="AM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BE34" i="9" l="1"/>
  <c r="BE35" i="9" s="1"/>
</calcChain>
</file>

<file path=xl/sharedStrings.xml><?xml version="1.0" encoding="utf-8"?>
<sst xmlns="http://schemas.openxmlformats.org/spreadsheetml/2006/main" count="1088" uniqueCount="555">
  <si>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</si>
  <si>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</si>
  <si>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</si>
  <si>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</si>
  <si>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</si>
  <si>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</si>
  <si>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</si>
  <si>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</si>
  <si>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</si>
  <si>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</si>
  <si>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</si>
  <si>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</si>
  <si>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</si>
  <si>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</si>
  <si>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</si>
  <si>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</si>
  <si>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</si>
  <si>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</si>
  <si>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</si>
  <si>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</si>
  <si>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</si>
  <si>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</si>
  <si>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</si>
  <si>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</si>
  <si>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</si>
  <si>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</si>
  <si>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</si>
  <si>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</si>
  <si>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</si>
  <si>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</si>
  <si>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</si>
  <si>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</si>
  <si>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</si>
  <si>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</si>
  <si>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</si>
  <si>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</si>
  <si>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</si>
  <si>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</si>
  <si>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</si>
  <si>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</si>
  <si>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</si>
  <si>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</si>
  <si>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</si>
  <si>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</si>
  <si>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</si>
  <si>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</si>
  <si>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</si>
  <si>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</si>
  <si>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</si>
  <si>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</si>
  <si>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</si>
  <si>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</si>
  <si>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</si>
  <si>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</si>
  <si>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</si>
  <si>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</si>
  <si>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</si>
  <si>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</si>
  <si>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</si>
  <si>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</si>
  <si>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</si>
  <si>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</si>
  <si>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</si>
  <si>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</si>
  <si>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</si>
  <si>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</si>
  <si>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</si>
  <si>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</si>
  <si>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</si>
  <si>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</si>
  <si>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</si>
  <si>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</si>
  <si>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</si>
  <si>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</si>
  <si>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</si>
  <si>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</si>
  <si>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</si>
  <si>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</si>
  <si>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</si>
  <si>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</si>
  <si>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</si>
  <si>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</si>
  <si>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山添村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</si>
  <si>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</si>
  <si>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</si>
  <si>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</si>
  <si>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</si>
  <si>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</si>
  <si>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</si>
  <si>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</si>
  <si>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</si>
  <si>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</si>
  <si>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</si>
  <si>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</si>
  <si>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</si>
  <si>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</si>
  <si>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</si>
  <si>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</si>
  <si>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</si>
  <si>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</si>
  <si>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</si>
  <si>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</si>
  <si>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</si>
  <si>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</si>
  <si>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</si>
  <si>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</si>
  <si>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</si>
  <si>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</si>
  <si>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</si>
  <si>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</si>
  <si>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</si>
  <si>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</si>
  <si>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</si>
  <si>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</si>
  <si>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</si>
  <si>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</si>
  <si>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</si>
  <si>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</si>
  <si>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</si>
  <si>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</si>
  <si>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</si>
  <si>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</si>
  <si>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</si>
  <si>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</si>
  <si>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</si>
  <si>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</si>
  <si>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</si>
  <si>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</si>
  <si>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</si>
  <si>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</si>
  <si>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</si>
  <si>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</si>
  <si>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</si>
  <si>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</si>
  <si>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</si>
  <si>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</si>
  <si>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</si>
  <si>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</si>
  <si>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</si>
  <si>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</si>
  <si>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</si>
  <si>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</si>
  <si>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</si>
  <si>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</si>
  <si>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</si>
  <si>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</si>
  <si>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</si>
  <si>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</si>
  <si>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</si>
  <si>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</si>
  <si>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</si>
  <si>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</si>
  <si>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</si>
  <si>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</si>
  <si>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</si>
  <si>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</si>
  <si>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</si>
  <si>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</si>
  <si>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</si>
  <si>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</si>
  <si>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</si>
  <si>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</si>
  <si>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</si>
  <si>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</si>
  <si>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</si>
  <si>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</si>
  <si>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</si>
  <si>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</si>
  <si>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</si>
  <si>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</si>
  <si>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</si>
  <si>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</si>
  <si>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</si>
  <si>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</si>
  <si>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</si>
  <si>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</si>
  <si>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</si>
  <si>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</si>
  <si>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</si>
  <si>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</si>
  <si>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</si>
  <si>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</si>
  <si>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</si>
  <si>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</si>
  <si>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</si>
  <si>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</si>
  <si>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</si>
  <si>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</si>
  <si>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</si>
  <si>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</si>
  <si>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</si>
  <si>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</si>
  <si>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</si>
  <si>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</si>
  <si>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</si>
  <si>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</si>
  <si>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奈良県山添村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</si>
  <si>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</si>
  <si>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</si>
  <si>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</si>
  <si>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</si>
  <si>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</si>
  <si>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</si>
  <si>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</si>
  <si>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</si>
  <si>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</si>
  <si>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</si>
  <si>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</si>
  <si>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</si>
  <si>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</si>
  <si>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</si>
  <si>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</si>
  <si>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</si>
  <si>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</si>
  <si>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</si>
  <si>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</si>
  <si>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</si>
  <si>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</si>
  <si>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</si>
  <si>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</si>
  <si>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</si>
  <si>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</si>
  <si>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</si>
  <si>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</si>
  <si>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</si>
  <si>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</si>
  <si>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</si>
  <si>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</si>
  <si>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</si>
  <si>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</si>
  <si>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</si>
  <si>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</si>
  <si>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</si>
  <si>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</si>
  <si>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</si>
  <si>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</si>
  <si>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</si>
  <si>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</si>
  <si>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</si>
  <si>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</si>
  <si>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</si>
  <si>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</si>
  <si>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</si>
  <si>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</si>
  <si>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</si>
  <si>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</si>
  <si>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</si>
  <si>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</si>
  <si>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</si>
  <si>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</si>
  <si>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</si>
  <si>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</si>
  <si>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</si>
  <si>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</si>
  <si>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</si>
  <si>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</si>
  <si>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</si>
  <si>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</si>
  <si>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</si>
  <si>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</si>
  <si>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</si>
  <si>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</si>
  <si>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</si>
  <si>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</si>
  <si>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</si>
  <si>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</si>
  <si>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</si>
  <si>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</si>
  <si>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</si>
  <si>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</si>
  <si>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</si>
  <si>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</si>
  <si>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</si>
  <si>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</si>
  <si>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</si>
  <si>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</si>
  <si>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</si>
  <si>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</si>
  <si>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</si>
  <si>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</si>
  <si>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</si>
  <si>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</si>
  <si>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</si>
  <si>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</si>
  <si>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</si>
  <si>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</si>
  <si>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</si>
  <si>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</si>
  <si>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</si>
  <si>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</si>
  <si>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</si>
  <si>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</si>
  <si>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</si>
  <si>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</si>
  <si>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</si>
  <si>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</si>
  <si>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</si>
  <si>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</si>
  <si>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</si>
  <si>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</si>
  <si>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</si>
  <si>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</si>
  <si>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</si>
  <si>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</si>
  <si>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</si>
  <si>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</si>
  <si>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</si>
  <si>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</si>
  <si>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</si>
  <si>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</si>
  <si>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</si>
  <si>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</si>
  <si>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</si>
  <si>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</si>
  <si>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</si>
  <si>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</si>
  <si>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</si>
  <si>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</si>
  <si>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</si>
  <si>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</si>
  <si>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</si>
  <si>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</si>
  <si>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</si>
  <si>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</si>
  <si>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</si>
  <si>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</si>
  <si>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</si>
  <si>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</si>
  <si>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</si>
  <si>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</si>
  <si>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</si>
  <si>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</si>
  <si>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</si>
  <si>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</si>
  <si>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</si>
  <si>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</si>
  <si>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</si>
  <si>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</si>
  <si>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</si>
  <si>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</si>
  <si>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</si>
  <si>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</si>
  <si>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</si>
  <si>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</si>
  <si>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</si>
  <si>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奈良県山添村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</si>
  <si>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</si>
  <si>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</si>
  <si>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</si>
  <si>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</si>
  <si>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</si>
  <si>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</si>
  <si>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</si>
  <si>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</si>
  <si>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</si>
  <si>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</si>
  <si>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</si>
  <si>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</si>
  <si>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</si>
  <si>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</si>
  <si>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</si>
  <si>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</si>
  <si>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</si>
  <si>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</si>
  <si>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</si>
  <si>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</si>
  <si>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基幹水利施設管理特別会計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</si>
  <si>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</si>
  <si>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</si>
  <si>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</si>
  <si>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</si>
  <si>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</si>
  <si>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</si>
  <si>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</si>
  <si>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</si>
  <si>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</si>
  <si>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</si>
  <si>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</si>
  <si>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</si>
  <si>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</si>
  <si>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</si>
  <si>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国民健康保険（診療施設勘定）特別会計</t>
    <phoneticPr fontId="5"/>
  </si>
  <si>
    <t>介護保険（保険事業勘定）特別会計</t>
    <phoneticPr fontId="5"/>
  </si>
  <si>
    <t>後期高齢者医療特別会計</t>
    <phoneticPr fontId="5"/>
  </si>
  <si>
    <t>介護保険（介護サービス事業勘定）特別会計</t>
    <phoneticPr fontId="5"/>
  </si>
  <si>
    <t>簡易水道特別会計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</si>
  <si>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</si>
  <si>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</si>
  <si>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</si>
  <si>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</si>
  <si>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</si>
  <si>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</si>
  <si>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</si>
  <si>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</si>
  <si>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</si>
  <si>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</si>
  <si>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</si>
  <si>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</si>
  <si>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</si>
  <si>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</si>
  <si>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</si>
  <si>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</si>
  <si>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</si>
  <si>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</si>
  <si>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</si>
  <si>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</si>
  <si>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</si>
  <si>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</si>
  <si>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</si>
  <si>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</si>
  <si>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</si>
  <si>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</si>
  <si>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</si>
  <si>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</si>
  <si>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</si>
  <si>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</si>
  <si>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</si>
  <si>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</si>
  <si>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</si>
  <si>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</si>
  <si>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</si>
  <si>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</si>
  <si>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</si>
  <si>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</si>
  <si>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</si>
  <si>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</si>
  <si>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</si>
  <si>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</si>
  <si>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</si>
  <si>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</si>
  <si>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</si>
  <si>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</si>
  <si>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</si>
  <si>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</si>
  <si>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</si>
  <si>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</si>
  <si>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</si>
  <si>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</si>
  <si>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</si>
  <si>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</si>
  <si>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</si>
  <si>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</si>
  <si>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</si>
  <si>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</si>
  <si>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</si>
  <si>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</si>
  <si>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</si>
  <si>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</si>
  <si>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</si>
  <si>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</si>
  <si>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</si>
  <si>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</si>
  <si>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</si>
  <si>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</si>
  <si>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</si>
  <si>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</si>
  <si>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</si>
  <si>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</si>
  <si>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</si>
  <si>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</si>
  <si>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</si>
  <si>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</si>
  <si>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</si>
  <si>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</si>
  <si>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</si>
  <si>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</si>
  <si>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</si>
  <si>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</si>
  <si>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</si>
  <si>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</si>
  <si>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</si>
  <si>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</si>
  <si>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</si>
  <si>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</si>
  <si>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</si>
  <si>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</si>
  <si>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</si>
  <si>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</si>
  <si>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</si>
  <si>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</si>
  <si>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</si>
  <si>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</si>
  <si>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</si>
  <si>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</si>
  <si>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</si>
  <si>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</si>
  <si>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</si>
  <si>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</si>
  <si>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</si>
  <si>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</si>
  <si>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</si>
  <si>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</si>
  <si>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</si>
  <si>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</si>
  <si>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</si>
  <si>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</si>
  <si>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</si>
  <si>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</si>
  <si>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</si>
  <si>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</si>
  <si>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</si>
  <si>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</si>
  <si>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</si>
  <si>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</si>
  <si>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</si>
  <si>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</si>
  <si>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</si>
  <si>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</si>
  <si>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</si>
  <si>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</si>
  <si>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</si>
  <si>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</si>
  <si>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</si>
  <si>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</si>
  <si>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</si>
  <si>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</si>
  <si>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</si>
  <si>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</si>
  <si>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</si>
  <si>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</si>
  <si>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</si>
  <si>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</si>
  <si>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</si>
  <si>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4.80</t>
  </si>
  <si>
    <t>▲ 42.88</t>
  </si>
  <si>
    <t>一般会計</t>
  </si>
  <si>
    <t>国民健康保険（事業勘定）特別会計</t>
  </si>
  <si>
    <t>介護保険（保険事業勘定）特別会計</t>
  </si>
  <si>
    <t>後期高齢者医療特別会計</t>
  </si>
  <si>
    <t>国民健康保険（診療施設勘定）特別会計</t>
  </si>
  <si>
    <t>基幹水利施設管理特別会計</t>
  </si>
  <si>
    <t>介護保険（介護サービス事業勘定）特別会計</t>
  </si>
  <si>
    <t>簡易水道特別会計</t>
  </si>
  <si>
    <t>その他会計（赤字）</t>
  </si>
  <si>
    <t>その他会計（黒字）</t>
  </si>
  <si>
    <t>奈良県市町村総合事務組合</t>
    <rPh sb="0" eb="3">
      <t>ナラケン</t>
    </rPh>
    <rPh sb="3" eb="6">
      <t>シチョウソン</t>
    </rPh>
    <rPh sb="6" eb="8">
      <t>ソウゴウ</t>
    </rPh>
    <rPh sb="8" eb="10">
      <t>ジム</t>
    </rPh>
    <rPh sb="10" eb="12">
      <t>クミアイ</t>
    </rPh>
    <phoneticPr fontId="2"/>
  </si>
  <si>
    <t>山辺環境衛生組合</t>
    <rPh sb="0" eb="2">
      <t>ヤマベ</t>
    </rPh>
    <rPh sb="2" eb="4">
      <t>カンキョウ</t>
    </rPh>
    <rPh sb="4" eb="6">
      <t>エイセイ</t>
    </rPh>
    <rPh sb="6" eb="8">
      <t>クミアイ</t>
    </rPh>
    <phoneticPr fontId="2"/>
  </si>
  <si>
    <t>奈良県広域消防組合</t>
    <rPh sb="0" eb="3">
      <t>ナラケン</t>
    </rPh>
    <rPh sb="3" eb="5">
      <t>コウイキ</t>
    </rPh>
    <rPh sb="5" eb="7">
      <t>ショウボウ</t>
    </rPh>
    <rPh sb="7" eb="9">
      <t>クミアイ</t>
    </rPh>
    <phoneticPr fontId="2"/>
  </si>
  <si>
    <t>奈良県住宅新築資金等貸付回収管理組合</t>
    <rPh sb="0" eb="3">
      <t>ナラケン</t>
    </rPh>
    <rPh sb="3" eb="5">
      <t>ジュウタク</t>
    </rPh>
    <rPh sb="5" eb="7">
      <t>シンチク</t>
    </rPh>
    <rPh sb="7" eb="9">
      <t>シキン</t>
    </rPh>
    <rPh sb="9" eb="10">
      <t>トウ</t>
    </rPh>
    <rPh sb="10" eb="12">
      <t>カシツケ</t>
    </rPh>
    <rPh sb="12" eb="14">
      <t>カイシュウ</t>
    </rPh>
    <rPh sb="14" eb="16">
      <t>カンリ</t>
    </rPh>
    <rPh sb="16" eb="18">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</si>
  <si>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</si>
  <si>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山辺・県北西部広域環境衛生組合</t>
    <rPh sb="0" eb="2">
      <t>ヤマベ</t>
    </rPh>
    <rPh sb="3" eb="4">
      <t>ケン</t>
    </rPh>
    <rPh sb="4" eb="7">
      <t>ホクセイブ</t>
    </rPh>
    <rPh sb="7" eb="9">
      <t>コウイキ</t>
    </rPh>
    <rPh sb="9" eb="11">
      <t>カンキョウ</t>
    </rPh>
    <rPh sb="11" eb="13">
      <t>エイセイ</t>
    </rPh>
    <rPh sb="13" eb="15">
      <t>クミアイ</t>
    </rPh>
    <phoneticPr fontId="2"/>
  </si>
  <si>
    <t>-</t>
    <phoneticPr fontId="2"/>
  </si>
  <si>
    <t>奈良広域水質検査センター組合</t>
    <rPh sb="0" eb="2">
      <t>ナラ</t>
    </rPh>
    <rPh sb="2" eb="4">
      <t>コウイキ</t>
    </rPh>
    <rPh sb="4" eb="6">
      <t>スイシツ</t>
    </rPh>
    <rPh sb="6" eb="8">
      <t>ケンサ</t>
    </rPh>
    <rPh sb="12" eb="14">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</si>
  <si>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</si>
  <si>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</si>
  <si>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</si>
  <si>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</si>
  <si>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</si>
  <si>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</si>
  <si>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</si>
  <si>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</si>
  <si>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</si>
  <si>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</si>
  <si>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</si>
  <si>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実質公債費比率は年々減少傾向にあり、類似団体と比較するとH２７年度からは低い水準にある。これは地方債の新規発行額を抑制してきたことと、償還のピークを過ぎたことが主な原因である。
今後は新庁舎建設事業や災害復旧事業等の償還が始まり、実質公債費比率が上昇していくことが考えられるため、これまで以上に公債費の適正化に取り組んでいく必要がある。</t>
    <rPh sb="0" eb="2">
      <t>ジッシツ</t>
    </rPh>
    <rPh sb="2" eb="5">
      <t>コウサイヒ</t>
    </rPh>
    <rPh sb="5" eb="7">
      <t>ヒリツ</t>
    </rPh>
    <rPh sb="8" eb="10">
      <t>ネンネン</t>
    </rPh>
    <rPh sb="10" eb="12">
      <t>ゲンショウ</t>
    </rPh>
    <rPh sb="12" eb="14">
      <t>ケイコウ</t>
    </rPh>
    <rPh sb="18" eb="20">
      <t>ルイジ</t>
    </rPh>
    <rPh sb="20" eb="22">
      <t>ダンタイ</t>
    </rPh>
    <rPh sb="23" eb="25">
      <t>ヒカク</t>
    </rPh>
    <rPh sb="31" eb="33">
      <t>ネンド</t>
    </rPh>
    <rPh sb="36" eb="37">
      <t>ヒク</t>
    </rPh>
    <rPh sb="38" eb="40">
      <t>スイジュン</t>
    </rPh>
    <rPh sb="47" eb="50">
      <t>チホウサイ</t>
    </rPh>
    <rPh sb="51" eb="53">
      <t>シンキ</t>
    </rPh>
    <rPh sb="53" eb="56">
      <t>ハッコウガク</t>
    </rPh>
    <rPh sb="57" eb="59">
      <t>ヨクセイ</t>
    </rPh>
    <rPh sb="67" eb="69">
      <t>ショウカン</t>
    </rPh>
    <rPh sb="74" eb="75">
      <t>ス</t>
    </rPh>
    <rPh sb="80" eb="81">
      <t>オモ</t>
    </rPh>
    <rPh sb="82" eb="84">
      <t>ゲンイン</t>
    </rPh>
    <rPh sb="89" eb="91">
      <t>コンゴ</t>
    </rPh>
    <rPh sb="92" eb="95">
      <t>シンチョウシャ</t>
    </rPh>
    <rPh sb="95" eb="97">
      <t>ケンセツ</t>
    </rPh>
    <rPh sb="97" eb="99">
      <t>ジギョウ</t>
    </rPh>
    <rPh sb="100" eb="102">
      <t>サイガイ</t>
    </rPh>
    <rPh sb="102" eb="104">
      <t>フッキュウ</t>
    </rPh>
    <rPh sb="104" eb="106">
      <t>ジギョウ</t>
    </rPh>
    <rPh sb="106" eb="107">
      <t>トウ</t>
    </rPh>
    <rPh sb="108" eb="110">
      <t>ショウカン</t>
    </rPh>
    <rPh sb="111" eb="112">
      <t>ハジ</t>
    </rPh>
    <rPh sb="115" eb="117">
      <t>ジッシツ</t>
    </rPh>
    <rPh sb="117" eb="120">
      <t>コウサイヒ</t>
    </rPh>
    <rPh sb="120" eb="122">
      <t>ヒリツ</t>
    </rPh>
    <rPh sb="123" eb="125">
      <t>ジョウショウ</t>
    </rPh>
    <rPh sb="132" eb="133">
      <t>カンガ</t>
    </rPh>
    <rPh sb="144" eb="146">
      <t>イジョウ</t>
    </rPh>
    <rPh sb="147" eb="150">
      <t>コウサイヒ</t>
    </rPh>
    <rPh sb="151" eb="154">
      <t>テキセイカ</t>
    </rPh>
    <rPh sb="155" eb="156">
      <t>ト</t>
    </rPh>
    <rPh sb="157" eb="158">
      <t>ク</t>
    </rPh>
    <rPh sb="162" eb="164">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</si>
</sst>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291945</c:v>
                </c:pt>
              </c:numCache>
            </c:numRef>
          </c:val>
          <c:smooth val="0"/>
          <c:extLst xmlns:c16r2="http://schemas.microsoft.com/office/drawing/2015/06/chart">
            <c:ext xmlns:c16="http://schemas.microsoft.com/office/drawing/2014/chart" uri="{C3380CC4-5D6E-409C-BE32-E72D297353CC}">
              <c16:uniqueId val="{00000000-BC0C-49CF-9DD4-C953FE056D3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44533</c:v>
                </c:pt>
                <c:pt idx="1">
                  <c:v>60166</c:v>
                </c:pt>
                <c:pt idx="2">
                  <c:v>81821</c:v>
                </c:pt>
                <c:pt idx="3">
                  <c:v>184943</c:v>
                </c:pt>
                <c:pt idx="4">
                  <c:v>391747</c:v>
                </c:pt>
              </c:numCache>
            </c:numRef>
          </c:val>
          <c:smooth val="0"/>
          <c:extLst xmlns:c16r2="http://schemas.microsoft.com/office/drawing/2015/06/chart">
            <c:ext xmlns:c16="http://schemas.microsoft.com/office/drawing/2014/chart" uri="{C3380CC4-5D6E-409C-BE32-E72D297353CC}">
              <c16:uniqueId val="{00000001-BC0C-49CF-9DD4-C953FE056D33}"/>
            </c:ext>
          </c:extLst>
        </c:ser>
        <c:dLbls>
          <c:showLegendKey val="0"/>
          <c:showVal val="0"/>
          <c:showCatName val="0"/>
          <c:showSerName val="0"/>
          <c:showPercent val="0"/>
          <c:showBubbleSize val="0"/>
        </c:dLbls>
        <c:marker val="1"/>
        <c:smooth val="0"/>
        <c:axId val="103500416"/>
        <c:axId val="103510784"/>
      </c:lineChart>
      <c:catAx>
        <c:axId val="1035004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510784"/>
        <c:crosses val="autoZero"/>
        <c:auto val="1"/>
        <c:lblAlgn val="ctr"/>
        <c:lblOffset val="100"/>
        <c:tickLblSkip val="1"/>
        <c:tickMarkSkip val="1"/>
        <c:noMultiLvlLbl val="0"/>
      </c:catAx>
      <c:valAx>
        <c:axId val="103510784"/>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500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4.9000000000000004</c:v>
                </c:pt>
                <c:pt idx="1">
                  <c:v>8.74</c:v>
                </c:pt>
                <c:pt idx="2">
                  <c:v>10.14</c:v>
                </c:pt>
                <c:pt idx="3">
                  <c:v>6.36</c:v>
                </c:pt>
                <c:pt idx="4">
                  <c:v>3.87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54.75</c:v>
                </c:pt>
                <c:pt idx="1">
                  <c:v>64.569999999999993</c:v>
                </c:pt>
                <c:pt idx="2">
                  <c:v>76.040000000000006</c:v>
                </c:pt>
                <c:pt idx="3">
                  <c:v>82.48</c:v>
                </c:pt>
                <c:pt idx="4">
                  <c:v>48.31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1917696"/>
        <c:axId val="1119280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-4.8</c:v>
                </c:pt>
                <c:pt idx="1">
                  <c:v>10.94</c:v>
                </c:pt>
                <c:pt idx="2">
                  <c:v>6.43</c:v>
                </c:pt>
                <c:pt idx="3">
                  <c:v>3.34</c:v>
                </c:pt>
                <c:pt idx="4">
                  <c:v>-42.88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1917696"/>
        <c:axId val="111928064"/>
      </c:lineChart>
      <c:catAx>
        <c:axId val="111917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928064"/>
        <c:crosses val="autoZero"/>
        <c:auto val="1"/>
        <c:lblAlgn val="ctr"/>
        <c:lblOffset val="100"/>
        <c:tickLblSkip val="1"/>
        <c:tickMarkSkip val="1"/>
        <c:noMultiLvlLbl val="0"/>
      </c:catAx>
      <c:valAx>
        <c:axId val="111928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917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介護保険（介護サービス事業勘定）特別会計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基幹水利施設管理特別会計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国民健康保険（診療施設勘定）特別会計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0.1</c:v>
                </c:pt>
                <c:pt idx="2">
                  <c:v>#N/A</c:v>
                </c:pt>
                <c:pt idx="3">
                  <c:v>0.18</c:v>
                </c:pt>
                <c:pt idx="4">
                  <c:v>#N/A</c:v>
                </c:pt>
                <c:pt idx="5">
                  <c:v>0.55000000000000004</c:v>
                </c:pt>
                <c:pt idx="6">
                  <c:v>#N/A</c:v>
                </c:pt>
                <c:pt idx="7">
                  <c:v>0.15</c:v>
                </c:pt>
                <c:pt idx="8">
                  <c:v>#N/A</c:v>
                </c:pt>
                <c:pt idx="9">
                  <c:v>0</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0.02</c:v>
                </c:pt>
                <c:pt idx="2">
                  <c:v>#N/A</c:v>
                </c:pt>
                <c:pt idx="3">
                  <c:v>0.01</c:v>
                </c:pt>
                <c:pt idx="4">
                  <c:v>#N/A</c:v>
                </c:pt>
                <c:pt idx="5">
                  <c:v>0.01</c:v>
                </c:pt>
                <c:pt idx="6">
                  <c:v>#N/A</c:v>
                </c:pt>
                <c:pt idx="7">
                  <c:v>0.21</c:v>
                </c:pt>
                <c:pt idx="8">
                  <c:v>#N/A</c:v>
                </c:pt>
                <c:pt idx="9">
                  <c:v>0.01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4.9000000000000004</c:v>
                </c:pt>
                <c:pt idx="2">
                  <c:v>#N/A</c:v>
                </c:pt>
                <c:pt idx="3">
                  <c:v>8.73</c:v>
                </c:pt>
                <c:pt idx="4">
                  <c:v>#N/A</c:v>
                </c:pt>
                <c:pt idx="5">
                  <c:v>10.130000000000001</c:v>
                </c:pt>
                <c:pt idx="6">
                  <c:v>#N/A</c:v>
                </c:pt>
                <c:pt idx="7">
                  <c:v>6.35</c:v>
                </c:pt>
                <c:pt idx="8">
                  <c:v>#N/A</c:v>
                </c:pt>
                <c:pt idx="9">
                  <c:v>3.87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03948672"/>
        <c:axId val="103950208"/>
      </c:barChart>
      <c:catAx>
        <c:axId val="103948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950208"/>
        <c:crosses val="autoZero"/>
        <c:auto val="1"/>
        <c:lblAlgn val="ctr"/>
        <c:lblOffset val="100"/>
        <c:tickLblSkip val="1"/>
        <c:tickMarkSkip val="1"/>
        <c:noMultiLvlLbl val="0"/>
      </c:catAx>
      <c:valAx>
        <c:axId val="103950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948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281</c:v>
                </c:pt>
                <c:pt idx="5">
                  <c:v>280</c:v>
                </c:pt>
                <c:pt idx="8">
                  <c:v>259</c:v>
                </c:pt>
                <c:pt idx="11">
                  <c:v>249</c:v>
                </c:pt>
                <c:pt idx="14">
                  <c:v>241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1</c:v>
                </c:pt>
                <c:pt idx="9">
                  <c:v>1</c:v>
                </c:pt>
                <c:pt idx="12">
                  <c:v>5</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122</c:v>
                </c:pt>
                <c:pt idx="3">
                  <c:v>116</c:v>
                </c:pt>
                <c:pt idx="6">
                  <c:v>110</c:v>
                </c:pt>
                <c:pt idx="9">
                  <c:v>106</c:v>
                </c:pt>
                <c:pt idx="12">
                  <c:v>105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437</c:v>
                </c:pt>
                <c:pt idx="3">
                  <c:v>333</c:v>
                </c:pt>
                <c:pt idx="6">
                  <c:v>226</c:v>
                </c:pt>
                <c:pt idx="9">
                  <c:v>184</c:v>
                </c:pt>
                <c:pt idx="12">
                  <c:v>167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02980992"/>
        <c:axId val="1029831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278</c:v>
                </c:pt>
                <c:pt idx="2">
                  <c:v>#N/A</c:v>
                </c:pt>
                <c:pt idx="3">
                  <c:v>#N/A</c:v>
                </c:pt>
                <c:pt idx="4">
                  <c:v>169</c:v>
                </c:pt>
                <c:pt idx="5">
                  <c:v>#N/A</c:v>
                </c:pt>
                <c:pt idx="6">
                  <c:v>#N/A</c:v>
                </c:pt>
                <c:pt idx="7">
                  <c:v>78</c:v>
                </c:pt>
                <c:pt idx="8">
                  <c:v>#N/A</c:v>
                </c:pt>
                <c:pt idx="9">
                  <c:v>#N/A</c:v>
                </c:pt>
                <c:pt idx="10">
                  <c:v>42</c:v>
                </c:pt>
                <c:pt idx="11">
                  <c:v>#N/A</c:v>
                </c:pt>
                <c:pt idx="12">
                  <c:v>#N/A</c:v>
                </c:pt>
                <c:pt idx="13">
                  <c:v>36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02980992"/>
        <c:axId val="102983168"/>
      </c:lineChart>
      <c:catAx>
        <c:axId val="102980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983168"/>
        <c:crosses val="autoZero"/>
        <c:auto val="1"/>
        <c:lblAlgn val="ctr"/>
        <c:lblOffset val="100"/>
        <c:tickLblSkip val="1"/>
        <c:tickMarkSkip val="1"/>
        <c:noMultiLvlLbl val="0"/>
      </c:catAx>
      <c:valAx>
        <c:axId val="102983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980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2434</c:v>
                </c:pt>
                <c:pt idx="5">
                  <c:v>2394</c:v>
                </c:pt>
                <c:pt idx="8">
                  <c:v>2388</c:v>
                </c:pt>
                <c:pt idx="11">
                  <c:v>2554</c:v>
                </c:pt>
                <c:pt idx="14">
                  <c:v>2640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c:v>
                </c:pt>
                <c:pt idx="5">
                  <c:v>1</c:v>
                </c:pt>
                <c:pt idx="8">
                  <c:v>1</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1525</c:v>
                </c:pt>
                <c:pt idx="5">
                  <c:v>1728</c:v>
                </c:pt>
                <c:pt idx="8">
                  <c:v>1922</c:v>
                </c:pt>
                <c:pt idx="11">
                  <c:v>2175</c:v>
                </c:pt>
                <c:pt idx="14">
                  <c:v>1454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961</c:v>
                </c:pt>
                <c:pt idx="3">
                  <c:v>689</c:v>
                </c:pt>
                <c:pt idx="6">
                  <c:v>842</c:v>
                </c:pt>
                <c:pt idx="9">
                  <c:v>812</c:v>
                </c:pt>
                <c:pt idx="12">
                  <c:v>790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8</c:v>
                </c:pt>
                <c:pt idx="3">
                  <c:v>93</c:v>
                </c:pt>
                <c:pt idx="6">
                  <c:v>106</c:v>
                </c:pt>
                <c:pt idx="9">
                  <c:v>128</c:v>
                </c:pt>
                <c:pt idx="12">
                  <c:v>126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1070</c:v>
                </c:pt>
                <c:pt idx="3">
                  <c:v>986</c:v>
                </c:pt>
                <c:pt idx="6">
                  <c:v>907</c:v>
                </c:pt>
                <c:pt idx="9">
                  <c:v>808</c:v>
                </c:pt>
                <c:pt idx="12">
                  <c:v>734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1792</c:v>
                </c:pt>
                <c:pt idx="3">
                  <c:v>1638</c:v>
                </c:pt>
                <c:pt idx="6">
                  <c:v>1669</c:v>
                </c:pt>
                <c:pt idx="9">
                  <c:v>1988</c:v>
                </c:pt>
                <c:pt idx="12">
                  <c:v>2219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1968640"/>
        <c:axId val="1119705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1968640"/>
        <c:axId val="111970560"/>
      </c:lineChart>
      <c:catAx>
        <c:axId val="111968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1970560"/>
        <c:crosses val="autoZero"/>
        <c:auto val="1"/>
        <c:lblAlgn val="ctr"/>
        <c:lblOffset val="100"/>
        <c:tickLblSkip val="1"/>
        <c:tickMarkSkip val="1"/>
        <c:noMultiLvlLbl val="0"/>
      </c:catAx>
      <c:valAx>
        <c:axId val="111970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968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{1262F7F3-15AB-4A2D-BBE5-17379AAEAFE0}</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E5AF-45DF-91D9-357ED7360BA2}"/>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{86BFC014-23F6-4371-9726-F975E888F30F}</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E5AF-45DF-91D9-357ED7360BA2}"/>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{25D7CC6C-08F8-4144-BE18-CF0F7AD8F68B}</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E5AF-45DF-91D9-357ED7360BA2}"/>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{2279AE0E-DEAB-4EE5-92B2-E2E4E0717CF3}</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E5AF-45DF-91D9-357ED7360BA2}"/>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{128891F0-CCF2-42EB-803F-25A6FD63C263}</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E5AF-45DF-91D9-357ED7360BA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E5AF-45DF-91D9-357ED7360BA2}"/>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{C9B26E54-D34D-459D-B846-C26541C16FCE}</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E5AF-45DF-91D9-357ED7360BA2}"/>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{16073C2A-2EB2-4FD4-AA20-3EE25950CA8D}</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E5AF-45DF-91D9-357ED7360BA2}"/>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{9C291AE5-E4C6-441B-B44C-F9224DE62219}</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E5AF-45DF-91D9-357ED7360BA2}"/>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{F44EB2B1-4E98-469B-9A39-1D93DC5D63E9}</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E5AF-45DF-91D9-357ED7360BA2}"/>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{AC6E36C8-2A12-40D6-ABC1-64A4C6046D9A}</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E5AF-45DF-91D9-357ED7360BA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E5AF-45DF-91D9-357ED7360BA2}"/>
            </c:ext>
          </c:extLst>
        </c:ser>
        <c:dLbls>
          <c:showLegendKey val="0"/>
          <c:showVal val="0"/>
          <c:showCatName val="0"/>
          <c:showSerName val="0"/>
          <c:showPercent val="0"/>
          <c:showBubbleSize val="0"/>
        </c:dLbls>
        <c:axId val="112636672"/>
        <c:axId val="112638592"/>
      </c:scatterChart>
      <c:valAx>
        <c:axId val="11263667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2638592"/>
        <c:crosses val="autoZero"/>
        <c:crossBetween val="midCat"/>
      </c:valAx>
      <c:valAx>
        <c:axId val="11263859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26366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{1384A51F-7BC1-45E1-887F-AC7487ACD55D}</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FC93-4896-8B9B-E2E06CDC6E84}"/>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{188BDBAC-A643-4A11-AF39-0E2EDDF5B8DD}</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FC93-4896-8B9B-E2E06CDC6E84}"/>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{365CB679-A361-4D28-8B95-A66A1E2B9EA8}</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FC93-4896-8B9B-E2E06CDC6E84}"/>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{026DF6C7-AF89-4497-A78B-40D6F6256B62}</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FC93-4896-8B9B-E2E06CDC6E84}"/>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{A711FEB6-CCF9-4A1D-8C2D-43E53C4F1982}</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FC93-4896-8B9B-E2E06CDC6E8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16.899999999999999</c:v>
                </c:pt>
                <c:pt idx="1">
                  <c:v>14.4</c:v>
                </c:pt>
                <c:pt idx="2">
                  <c:v>10.3</c:v>
                </c:pt>
                <c:pt idx="3">
                  <c:v>5.6</c:v>
                </c:pt>
                <c:pt idx="4">
                  <c:v>3</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FC93-4896-8B9B-E2E06CDC6E84}"/>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{520DF219-F2E2-4342-8F45-F4C51DD0DB96}</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FC93-4896-8B9B-E2E06CDC6E84}"/>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{D4C7C892-539B-4F70-B81B-ACE0847EF542}</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FC93-4896-8B9B-E2E06CDC6E84}"/>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{848100D6-F83F-4450-8F7D-D9D5661B1FB3}</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FC93-4896-8B9B-E2E06CDC6E84}"/>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{E65509F2-A3D2-493D-A37C-46E0CEACBDAD}</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FC93-4896-8B9B-E2E06CDC6E84}"/>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{B820C7D6-52EF-4995-AA1C-A1C9F6E7C13C}</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FC93-4896-8B9B-E2E06CDC6E8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8.1999999999999993</c:v>
                </c:pt>
                <c:pt idx="3">
                  <c:v>7.8</c:v>
                </c:pt>
                <c:pt idx="4">
                  <c:v>7.4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FC93-4896-8B9B-E2E06CDC6E84}"/>
            </c:ext>
          </c:extLst>
        </c:ser>
        <c:dLbls>
          <c:showLegendKey val="0"/>
          <c:showVal val="0"/>
          <c:showCatName val="0"/>
          <c:showSerName val="0"/>
          <c:showPercent val="0"/>
          <c:showBubbleSize val="0"/>
        </c:dLbls>
        <c:axId val="113275648"/>
        <c:axId val="113277568"/>
      </c:scatterChart>
      <c:valAx>
        <c:axId val="113275648"/>
        <c:scaling>
          <c:orientation val="minMax"/>
          <c:max val="10.4"/>
          <c:min val="7.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277568"/>
        <c:crosses val="autoZero"/>
        <c:crossBetween val="midCat"/>
      </c:valAx>
      <c:valAx>
        <c:axId val="11327756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327564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奈良県山添村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3,737
3,720
66.52
4,024,297
3,815,554
77,909
2,012,099
2,219,284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xmlns=""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xmlns=""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xmlns=""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xmlns=""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xmlns=""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xmlns=""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kumimoji="1" lang="ja-JP" altLang="en-US" sz="1300">
              <a:latin typeface="ＭＳ Ｐゴシック"/>
            </a:rPr>
            <a:t>・人口の減少や高齢化に加え、村内に中心となる産業がないこと等により財政基盤が弱く、類似団体の平均を上回っているものの減少傾向がが続いている。</a:t>
          </a:r>
          <a:endParaRPr kumimoji="1" lang="en-US" altLang="ja-JP" sz="1300">
            <a:latin typeface="ＭＳ Ｐゴシック"/>
          </a:endParaRPr>
        </a:p>
        <a:p>
          <a:r>
            <a:rPr kumimoji="1" lang="ja-JP" altLang="en-US" sz="1300">
              <a:latin typeface="ＭＳ Ｐゴシック"/>
            </a:rPr>
            <a:t>　今後も引き続き組織の見直しや、投資的経費の抑制などの歳出削減に取り組み、財政の健全化を図る。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xmlns=""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a:extLst>
            <a:ext uri="{FF2B5EF4-FFF2-40B4-BE49-F238E27FC236}">
              <a16:creationId xmlns:a16="http://schemas.microsoft.com/office/drawing/2014/main" xmlns="" id="{00000000-0008-0000-0300-00003B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a:extLst>
            <a:ext uri="{FF2B5EF4-FFF2-40B4-BE49-F238E27FC236}">
              <a16:creationId xmlns:a16="http://schemas.microsoft.com/office/drawing/2014/main" xmlns="" id="{00000000-0008-0000-0300-00003D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a:extLst>
            <a:ext uri="{FF2B5EF4-FFF2-40B4-BE49-F238E27FC236}">
              <a16:creationId xmlns:a16="http://schemas.microsoft.com/office/drawing/2014/main" xmlns="" id="{00000000-0008-0000-0300-00003F000000}"/>
            </a:ext>
          </a:extLst>
        </xdr:cNvPr>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56642</xdr:rowOff>
    </xdr:from>
    <xdr:to>
      <xdr:col>7</xdr:col>
      <xdr:colOff>152400</xdr:colOff>
      <xdr:row>43</xdr:row>
      <xdr:rowOff>56642</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a:off x="4114800" y="74289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84091</xdr:rowOff>
    </xdr:from>
    <xdr:ext cx="762000" cy="259045"/>
    <xdr:sp macro="" textlink="">
      <xdr:nvSpPr>
        <xdr:cNvPr id="66" name="財政力平均値テキスト">
          <a:extLst>
            <a:ext uri="{FF2B5EF4-FFF2-40B4-BE49-F238E27FC236}">
              <a16:creationId xmlns:a16="http://schemas.microsoft.com/office/drawing/2014/main" xmlns="" id="{00000000-0008-0000-0300-000042000000}"/>
            </a:ext>
          </a:extLst>
        </xdr:cNvPr>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a:extLst>
            <a:ext uri="{FF2B5EF4-FFF2-40B4-BE49-F238E27FC236}">
              <a16:creationId xmlns:a16="http://schemas.microsoft.com/office/drawing/2014/main" xmlns="" id="{00000000-0008-0000-0300-000043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46990</xdr:rowOff>
    </xdr:from>
    <xdr:to>
      <xdr:col>6</xdr:col>
      <xdr:colOff>0</xdr:colOff>
      <xdr:row>43</xdr:row>
      <xdr:rowOff>56642</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3225800" y="741934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a:extLst>
            <a:ext uri="{FF2B5EF4-FFF2-40B4-BE49-F238E27FC236}">
              <a16:creationId xmlns:a16="http://schemas.microsoft.com/office/drawing/2014/main" xmlns="" id="{00000000-0008-0000-0300-000045000000}"/>
            </a:ext>
          </a:extLst>
        </xdr:cNvPr>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36593</xdr:rowOff>
    </xdr:from>
    <xdr:ext cx="736600" cy="259045"/>
    <xdr:sp macro="" textlink="">
      <xdr:nvSpPr>
        <xdr:cNvPr id="70" name="テキスト ボックス 69">
          <a:extLst>
            <a:ext uri="{FF2B5EF4-FFF2-40B4-BE49-F238E27FC236}">
              <a16:creationId xmlns:a16="http://schemas.microsoft.com/office/drawing/2014/main" xmlns="" id="{00000000-0008-0000-0300-000046000000}"/>
            </a:ext>
          </a:extLst>
        </xdr:cNvPr>
        <xdr:cNvSpPr txBox="1"/>
      </xdr:nvSpPr>
      <xdr:spPr>
        <a:xfrm>
          <a:off x="3733800" y="758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46990</xdr:rowOff>
    </xdr:from>
    <xdr:to>
      <xdr:col>4</xdr:col>
      <xdr:colOff>482600</xdr:colOff>
      <xdr:row>43</xdr:row>
      <xdr:rowOff>46990</xdr:rowOff>
    </xdr:to>
    <xdr:cxnSp macro="">
      <xdr:nvCxnSpPr>
        <xdr:cNvPr id="71" name="直線コネクタ 70">
          <a:extLst>
            <a:ext uri="{FF2B5EF4-FFF2-40B4-BE49-F238E27FC236}">
              <a16:creationId xmlns:a16="http://schemas.microsoft.com/office/drawing/2014/main" xmlns="" id="{00000000-0008-0000-0300-000047000000}"/>
            </a:ext>
          </a:extLst>
        </xdr:cNvPr>
        <xdr:cNvCxnSpPr/>
      </xdr:nvCxnSpPr>
      <xdr:spPr>
        <a:xfrm>
          <a:off x="2336800" y="7419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131318</xdr:rowOff>
    </xdr:from>
    <xdr:to>
      <xdr:col>4</xdr:col>
      <xdr:colOff>533400</xdr:colOff>
      <xdr:row>44</xdr:row>
      <xdr:rowOff>61468</xdr:rowOff>
    </xdr:to>
    <xdr:sp macro="" textlink="">
      <xdr:nvSpPr>
        <xdr:cNvPr id="72" name="フローチャート : 判断 71">
          <a:extLst>
            <a:ext uri="{FF2B5EF4-FFF2-40B4-BE49-F238E27FC236}">
              <a16:creationId xmlns:a16="http://schemas.microsoft.com/office/drawing/2014/main" xmlns="" id="{00000000-0008-0000-0300-000048000000}"/>
            </a:ext>
          </a:extLst>
        </xdr:cNvPr>
        <xdr:cNvSpPr/>
      </xdr:nvSpPr>
      <xdr:spPr>
        <a:xfrm>
          <a:off x="3175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46245</xdr:rowOff>
    </xdr:from>
    <xdr:ext cx="762000" cy="259045"/>
    <xdr:sp macro="" textlink="">
      <xdr:nvSpPr>
        <xdr:cNvPr id="73" name="テキスト ボックス 72">
          <a:extLst>
            <a:ext uri="{FF2B5EF4-FFF2-40B4-BE49-F238E27FC236}">
              <a16:creationId xmlns:a16="http://schemas.microsoft.com/office/drawing/2014/main" xmlns="" id="{00000000-0008-0000-0300-000049000000}"/>
            </a:ext>
          </a:extLst>
        </xdr:cNvPr>
        <xdr:cNvSpPr txBox="1"/>
      </xdr:nvSpPr>
      <xdr:spPr>
        <a:xfrm>
          <a:off x="2844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46990</xdr:rowOff>
    </xdr:from>
    <xdr:to>
      <xdr:col>3</xdr:col>
      <xdr:colOff>279400</xdr:colOff>
      <xdr:row>43</xdr:row>
      <xdr:rowOff>46990</xdr:rowOff>
    </xdr:to>
    <xdr:cxnSp macro="">
      <xdr:nvCxnSpPr>
        <xdr:cNvPr id="74" name="直線コネクタ 73">
          <a:extLst>
            <a:ext uri="{FF2B5EF4-FFF2-40B4-BE49-F238E27FC236}">
              <a16:creationId xmlns:a16="http://schemas.microsoft.com/office/drawing/2014/main" xmlns="" id="{00000000-0008-0000-0300-00004A000000}"/>
            </a:ext>
          </a:extLst>
        </xdr:cNvPr>
        <xdr:cNvCxnSpPr/>
      </xdr:nvCxnSpPr>
      <xdr:spPr>
        <a:xfrm>
          <a:off x="1447800" y="7419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131318</xdr:rowOff>
    </xdr:from>
    <xdr:to>
      <xdr:col>3</xdr:col>
      <xdr:colOff>330200</xdr:colOff>
      <xdr:row>44</xdr:row>
      <xdr:rowOff>61468</xdr:rowOff>
    </xdr:to>
    <xdr:sp macro="" textlink="">
      <xdr:nvSpPr>
        <xdr:cNvPr id="75" name="フローチャート : 判断 74">
          <a:extLst>
            <a:ext uri="{FF2B5EF4-FFF2-40B4-BE49-F238E27FC236}">
              <a16:creationId xmlns:a16="http://schemas.microsoft.com/office/drawing/2014/main" xmlns="" id="{00000000-0008-0000-0300-00004B000000}"/>
            </a:ext>
          </a:extLst>
        </xdr:cNvPr>
        <xdr:cNvSpPr/>
      </xdr:nvSpPr>
      <xdr:spPr>
        <a:xfrm>
          <a:off x="2286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46245</xdr:rowOff>
    </xdr:from>
    <xdr:ext cx="762000" cy="259045"/>
    <xdr:sp macro="" textlink="">
      <xdr:nvSpPr>
        <xdr:cNvPr id="76" name="テキスト ボックス 75">
          <a:extLst>
            <a:ext uri="{FF2B5EF4-FFF2-40B4-BE49-F238E27FC236}">
              <a16:creationId xmlns:a16="http://schemas.microsoft.com/office/drawing/2014/main" xmlns="" id="{00000000-0008-0000-0300-00004C000000}"/>
            </a:ext>
          </a:extLst>
        </xdr:cNvPr>
        <xdr:cNvSpPr txBox="1"/>
      </xdr:nvSpPr>
      <xdr:spPr>
        <a:xfrm>
          <a:off x="1955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77" name="フローチャート : 判断 76">
          <a:extLst>
            <a:ext uri="{FF2B5EF4-FFF2-40B4-BE49-F238E27FC236}">
              <a16:creationId xmlns:a16="http://schemas.microsoft.com/office/drawing/2014/main" xmlns="" id="{00000000-0008-0000-0300-00004D000000}"/>
            </a:ext>
          </a:extLst>
        </xdr:cNvPr>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36593</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1066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5842</xdr:rowOff>
    </xdr:from>
    <xdr:to>
      <xdr:col>7</xdr:col>
      <xdr:colOff>203200</xdr:colOff>
      <xdr:row>43</xdr:row>
      <xdr:rowOff>107442</xdr:rowOff>
    </xdr:to>
    <xdr:sp macro="" textlink="">
      <xdr:nvSpPr>
        <xdr:cNvPr id="84" name="円/楕円 83">
          <a:extLst>
            <a:ext uri="{FF2B5EF4-FFF2-40B4-BE49-F238E27FC236}">
              <a16:creationId xmlns:a16="http://schemas.microsoft.com/office/drawing/2014/main" xmlns="" id="{00000000-0008-0000-0300-000054000000}"/>
            </a:ext>
          </a:extLst>
        </xdr:cNvPr>
        <xdr:cNvSpPr/>
      </xdr:nvSpPr>
      <xdr:spPr>
        <a:xfrm>
          <a:off x="49022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22369</xdr:rowOff>
    </xdr:from>
    <xdr:ext cx="762000" cy="259045"/>
    <xdr:sp macro="" textlink="">
      <xdr:nvSpPr>
        <xdr:cNvPr id="85" name="財政力該当値テキスト">
          <a:extLst>
            <a:ext uri="{FF2B5EF4-FFF2-40B4-BE49-F238E27FC236}">
              <a16:creationId xmlns:a16="http://schemas.microsoft.com/office/drawing/2014/main" xmlns="" id="{00000000-0008-0000-0300-000055000000}"/>
            </a:ext>
          </a:extLst>
        </xdr:cNvPr>
        <xdr:cNvSpPr txBox="1"/>
      </xdr:nvSpPr>
      <xdr:spPr>
        <a:xfrm>
          <a:off x="50419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5842</xdr:rowOff>
    </xdr:from>
    <xdr:to>
      <xdr:col>6</xdr:col>
      <xdr:colOff>50800</xdr:colOff>
      <xdr:row>43</xdr:row>
      <xdr:rowOff>107442</xdr:rowOff>
    </xdr:to>
    <xdr:sp macro="" textlink="">
      <xdr:nvSpPr>
        <xdr:cNvPr id="86" name="円/楕円 85">
          <a:extLst>
            <a:ext uri="{FF2B5EF4-FFF2-40B4-BE49-F238E27FC236}">
              <a16:creationId xmlns:a16="http://schemas.microsoft.com/office/drawing/2014/main" xmlns="" id="{00000000-0008-0000-0300-000056000000}"/>
            </a:ext>
          </a:extLst>
        </xdr:cNvPr>
        <xdr:cNvSpPr/>
      </xdr:nvSpPr>
      <xdr:spPr>
        <a:xfrm>
          <a:off x="40640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117619</xdr:rowOff>
    </xdr:from>
    <xdr:ext cx="7366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3733800" y="7147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167640</xdr:rowOff>
    </xdr:from>
    <xdr:to>
      <xdr:col>4</xdr:col>
      <xdr:colOff>533400</xdr:colOff>
      <xdr:row>43</xdr:row>
      <xdr:rowOff>97790</xdr:rowOff>
    </xdr:to>
    <xdr:sp macro="" textlink="">
      <xdr:nvSpPr>
        <xdr:cNvPr id="88" name="円/楕円 87">
          <a:extLst>
            <a:ext uri="{FF2B5EF4-FFF2-40B4-BE49-F238E27FC236}">
              <a16:creationId xmlns:a16="http://schemas.microsoft.com/office/drawing/2014/main" xmlns="" id="{00000000-0008-0000-0300-000058000000}"/>
            </a:ext>
          </a:extLst>
        </xdr:cNvPr>
        <xdr:cNvSpPr/>
      </xdr:nvSpPr>
      <xdr:spPr>
        <a:xfrm>
          <a:off x="3175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107967</xdr:rowOff>
    </xdr:from>
    <xdr:ext cx="762000" cy="259045"/>
    <xdr:sp macro="" textlink="">
      <xdr:nvSpPr>
        <xdr:cNvPr id="89" name="テキスト ボックス 88">
          <a:extLst>
            <a:ext uri="{FF2B5EF4-FFF2-40B4-BE49-F238E27FC236}">
              <a16:creationId xmlns:a16="http://schemas.microsoft.com/office/drawing/2014/main" xmlns="" id="{00000000-0008-0000-0300-000059000000}"/>
            </a:ext>
          </a:extLst>
        </xdr:cNvPr>
        <xdr:cNvSpPr txBox="1"/>
      </xdr:nvSpPr>
      <xdr:spPr>
        <a:xfrm>
          <a:off x="2844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167640</xdr:rowOff>
    </xdr:from>
    <xdr:to>
      <xdr:col>3</xdr:col>
      <xdr:colOff>330200</xdr:colOff>
      <xdr:row>43</xdr:row>
      <xdr:rowOff>97790</xdr:rowOff>
    </xdr:to>
    <xdr:sp macro="" textlink="">
      <xdr:nvSpPr>
        <xdr:cNvPr id="90" name="円/楕円 89">
          <a:extLst>
            <a:ext uri="{FF2B5EF4-FFF2-40B4-BE49-F238E27FC236}">
              <a16:creationId xmlns:a16="http://schemas.microsoft.com/office/drawing/2014/main" xmlns="" id="{00000000-0008-0000-0300-00005A000000}"/>
            </a:ext>
          </a:extLst>
        </xdr:cNvPr>
        <xdr:cNvSpPr/>
      </xdr:nvSpPr>
      <xdr:spPr>
        <a:xfrm>
          <a:off x="2286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107967</xdr:rowOff>
    </xdr:from>
    <xdr:ext cx="7620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167640</xdr:rowOff>
    </xdr:from>
    <xdr:to>
      <xdr:col>2</xdr:col>
      <xdr:colOff>127000</xdr:colOff>
      <xdr:row>43</xdr:row>
      <xdr:rowOff>97790</xdr:rowOff>
    </xdr:to>
    <xdr:sp macro="" textlink="">
      <xdr:nvSpPr>
        <xdr:cNvPr id="92" name="円/楕円 91">
          <a:extLst>
            <a:ext uri="{FF2B5EF4-FFF2-40B4-BE49-F238E27FC236}">
              <a16:creationId xmlns:a16="http://schemas.microsoft.com/office/drawing/2014/main" xmlns="" id="{00000000-0008-0000-0300-00005C000000}"/>
            </a:ext>
          </a:extLst>
        </xdr:cNvPr>
        <xdr:cNvSpPr/>
      </xdr:nvSpPr>
      <xdr:spPr>
        <a:xfrm>
          <a:off x="1397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107967</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a:extLst>
            <a:ext uri="{FF2B5EF4-FFF2-40B4-BE49-F238E27FC236}">
              <a16:creationId xmlns:a16="http://schemas.microsoft.com/office/drawing/2014/main" xmlns="" id="{00000000-0008-0000-0300-00005E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a:extLst>
            <a:ext uri="{FF2B5EF4-FFF2-40B4-BE49-F238E27FC236}">
              <a16:creationId xmlns:a16="http://schemas.microsoft.com/office/drawing/2014/main" xmlns="" id="{00000000-0008-0000-0300-000061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a:extLst>
            <a:ext uri="{FF2B5EF4-FFF2-40B4-BE49-F238E27FC236}">
              <a16:creationId xmlns:a16="http://schemas.microsoft.com/office/drawing/2014/main" xmlns=""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kumimoji="1" lang="ja-JP" altLang="en-US" sz="1300">
              <a:latin typeface="ＭＳ Ｐゴシック"/>
            </a:rPr>
            <a:t>・公債費の減少等により回復傾向にあるが、依然として類似団体の平均を上回っており、さらなる人件費の削減を行うとともに、事務事業の見直しの中で、優先度の低い事業について計画的に廃止・縮小を進め、経常経費の削減を図る。</a:t>
          </a:r>
        </a:p>
      </xdr:txBody>
    </xdr:sp>
    <xdr:clientData/>
  </xdr:twoCellAnchor>
  <xdr:oneCellAnchor>
    <xdr:from>
      <xdr:col>1</xdr:col>
      <xdr:colOff>38100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xmlns=""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a:extLst>
            <a:ext uri="{FF2B5EF4-FFF2-40B4-BE49-F238E27FC236}">
              <a16:creationId xmlns:a16="http://schemas.microsoft.com/office/drawing/2014/main" xmlns=""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xmlns=""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a:extLst>
            <a:ext uri="{FF2B5EF4-FFF2-40B4-BE49-F238E27FC236}">
              <a16:creationId xmlns:a16="http://schemas.microsoft.com/office/drawing/2014/main" xmlns="" id="{00000000-0008-0000-0300-00006E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a:extLst>
            <a:ext uri="{FF2B5EF4-FFF2-40B4-BE49-F238E27FC236}">
              <a16:creationId xmlns:a16="http://schemas.microsoft.com/office/drawing/2014/main" xmlns=""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a:extLst>
            <a:ext uri="{FF2B5EF4-FFF2-40B4-BE49-F238E27FC236}">
              <a16:creationId xmlns:a16="http://schemas.microsoft.com/office/drawing/2014/main" xmlns="" id="{00000000-0008-0000-0300-00007E000000}"/>
            </a:ext>
          </a:extLst>
        </xdr:cNvPr>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a:extLst>
            <a:ext uri="{FF2B5EF4-FFF2-40B4-BE49-F238E27FC236}">
              <a16:creationId xmlns:a16="http://schemas.microsoft.com/office/drawing/2014/main" xmlns="" id="{00000000-0008-0000-0300-000080000000}"/>
            </a:ext>
          </a:extLst>
        </xdr:cNvPr>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159113</xdr:rowOff>
    </xdr:from>
    <xdr:to>
      <xdr:col>7</xdr:col>
      <xdr:colOff>152400</xdr:colOff>
      <xdr:row>64</xdr:row>
      <xdr:rowOff>66947</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114800" y="10960463"/>
          <a:ext cx="8382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1650</xdr:rowOff>
    </xdr:from>
    <xdr:ext cx="762000" cy="259045"/>
    <xdr:sp macro="" textlink="">
      <xdr:nvSpPr>
        <xdr:cNvPr id="131" name="財政構造の弾力性平均値テキスト">
          <a:extLst>
            <a:ext uri="{FF2B5EF4-FFF2-40B4-BE49-F238E27FC236}">
              <a16:creationId xmlns:a16="http://schemas.microsoft.com/office/drawing/2014/main" xmlns="" id="{00000000-0008-0000-0300-000083000000}"/>
            </a:ext>
          </a:extLst>
        </xdr:cNvPr>
        <xdr:cNvSpPr txBox="1"/>
      </xdr:nvSpPr>
      <xdr:spPr>
        <a:xfrm>
          <a:off x="5041900" y="10803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a:extLst>
            <a:ext uri="{FF2B5EF4-FFF2-40B4-BE49-F238E27FC236}">
              <a16:creationId xmlns:a16="http://schemas.microsoft.com/office/drawing/2014/main" xmlns="" id="{00000000-0008-0000-0300-000084000000}"/>
            </a:ext>
          </a:extLst>
        </xdr:cNvPr>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159113</xdr:rowOff>
    </xdr:from>
    <xdr:to>
      <xdr:col>6</xdr:col>
      <xdr:colOff>0</xdr:colOff>
      <xdr:row>65</xdr:row>
      <xdr:rowOff>85090</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flipV="1">
          <a:off x="3225800" y="10960463"/>
          <a:ext cx="889000" cy="26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a:extLst>
            <a:ext uri="{FF2B5EF4-FFF2-40B4-BE49-F238E27FC236}">
              <a16:creationId xmlns:a16="http://schemas.microsoft.com/office/drawing/2014/main" xmlns="" id="{00000000-0008-0000-0300-000086000000}"/>
            </a:ext>
          </a:extLst>
        </xdr:cNvPr>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34851</xdr:rowOff>
    </xdr:from>
    <xdr:ext cx="736600" cy="259045"/>
    <xdr:sp macro="" textlink="">
      <xdr:nvSpPr>
        <xdr:cNvPr id="135" name="テキスト ボックス 134">
          <a:extLst>
            <a:ext uri="{FF2B5EF4-FFF2-40B4-BE49-F238E27FC236}">
              <a16:creationId xmlns:a16="http://schemas.microsoft.com/office/drawing/2014/main" xmlns="" id="{00000000-0008-0000-0300-000087000000}"/>
            </a:ext>
          </a:extLst>
        </xdr:cNvPr>
        <xdr:cNvSpPr txBox="1"/>
      </xdr:nvSpPr>
      <xdr:spPr>
        <a:xfrm>
          <a:off x="3733800" y="10664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85090</xdr:rowOff>
    </xdr:from>
    <xdr:to>
      <xdr:col>4</xdr:col>
      <xdr:colOff>482600</xdr:colOff>
      <xdr:row>65</xdr:row>
      <xdr:rowOff>133350</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flipV="1">
          <a:off x="2336800" y="112293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9253</xdr:rowOff>
    </xdr:from>
    <xdr:to>
      <xdr:col>4</xdr:col>
      <xdr:colOff>533400</xdr:colOff>
      <xdr:row>64</xdr:row>
      <xdr:rowOff>110853</xdr:rowOff>
    </xdr:to>
    <xdr:sp macro="" textlink="">
      <xdr:nvSpPr>
        <xdr:cNvPr id="137" name="フローチャート : 判断 136">
          <a:extLst>
            <a:ext uri="{FF2B5EF4-FFF2-40B4-BE49-F238E27FC236}">
              <a16:creationId xmlns:a16="http://schemas.microsoft.com/office/drawing/2014/main" xmlns="" id="{00000000-0008-0000-0300-000089000000}"/>
            </a:ext>
          </a:extLst>
        </xdr:cNvPr>
        <xdr:cNvSpPr/>
      </xdr:nvSpPr>
      <xdr:spPr>
        <a:xfrm>
          <a:off x="3175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121030</xdr:rowOff>
    </xdr:from>
    <xdr:ext cx="7620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2844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133350</xdr:rowOff>
    </xdr:from>
    <xdr:to>
      <xdr:col>3</xdr:col>
      <xdr:colOff>279400</xdr:colOff>
      <xdr:row>67</xdr:row>
      <xdr:rowOff>38644</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flipV="1">
          <a:off x="1447800" y="11277600"/>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a:extLst>
            <a:ext uri="{FF2B5EF4-FFF2-40B4-BE49-F238E27FC236}">
              <a16:creationId xmlns:a16="http://schemas.microsoft.com/office/drawing/2014/main" xmlns="" id="{00000000-0008-0000-0300-00008C000000}"/>
            </a:ext>
          </a:extLst>
        </xdr:cNvPr>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10721</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1955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42" name="フローチャート : 判断 141">
          <a:extLst>
            <a:ext uri="{FF2B5EF4-FFF2-40B4-BE49-F238E27FC236}">
              <a16:creationId xmlns:a16="http://schemas.microsoft.com/office/drawing/2014/main" xmlns="" id="{00000000-0008-0000-0300-00008E000000}"/>
            </a:ext>
          </a:extLst>
        </xdr:cNvPr>
        <xdr:cNvSpPr/>
      </xdr:nvSpPr>
      <xdr:spPr>
        <a:xfrm>
          <a:off x="1397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7274</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066800" y="1063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16147</xdr:rowOff>
    </xdr:from>
    <xdr:to>
      <xdr:col>7</xdr:col>
      <xdr:colOff>203200</xdr:colOff>
      <xdr:row>64</xdr:row>
      <xdr:rowOff>117747</xdr:rowOff>
    </xdr:to>
    <xdr:sp macro="" textlink="">
      <xdr:nvSpPr>
        <xdr:cNvPr id="149" name="円/楕円 148">
          <a:extLst>
            <a:ext uri="{FF2B5EF4-FFF2-40B4-BE49-F238E27FC236}">
              <a16:creationId xmlns:a16="http://schemas.microsoft.com/office/drawing/2014/main" xmlns="" id="{00000000-0008-0000-0300-000095000000}"/>
            </a:ext>
          </a:extLst>
        </xdr:cNvPr>
        <xdr:cNvSpPr/>
      </xdr:nvSpPr>
      <xdr:spPr>
        <a:xfrm>
          <a:off x="4902200" y="109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159674</xdr:rowOff>
    </xdr:from>
    <xdr:ext cx="762000" cy="259045"/>
    <xdr:sp macro="" textlink="">
      <xdr:nvSpPr>
        <xdr:cNvPr id="150" name="財政構造の弾力性該当値テキスト">
          <a:extLst>
            <a:ext uri="{FF2B5EF4-FFF2-40B4-BE49-F238E27FC236}">
              <a16:creationId xmlns:a16="http://schemas.microsoft.com/office/drawing/2014/main" xmlns="" id="{00000000-0008-0000-0300-000096000000}"/>
            </a:ext>
          </a:extLst>
        </xdr:cNvPr>
        <xdr:cNvSpPr txBox="1"/>
      </xdr:nvSpPr>
      <xdr:spPr>
        <a:xfrm>
          <a:off x="5041900" y="10961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108313</xdr:rowOff>
    </xdr:from>
    <xdr:to>
      <xdr:col>6</xdr:col>
      <xdr:colOff>50800</xdr:colOff>
      <xdr:row>64</xdr:row>
      <xdr:rowOff>38463</xdr:rowOff>
    </xdr:to>
    <xdr:sp macro="" textlink="">
      <xdr:nvSpPr>
        <xdr:cNvPr id="151" name="円/楕円 150">
          <a:extLst>
            <a:ext uri="{FF2B5EF4-FFF2-40B4-BE49-F238E27FC236}">
              <a16:creationId xmlns:a16="http://schemas.microsoft.com/office/drawing/2014/main" xmlns="" id="{00000000-0008-0000-0300-000097000000}"/>
            </a:ext>
          </a:extLst>
        </xdr:cNvPr>
        <xdr:cNvSpPr/>
      </xdr:nvSpPr>
      <xdr:spPr>
        <a:xfrm>
          <a:off x="4064000" y="109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23240</xdr:rowOff>
    </xdr:from>
    <xdr:ext cx="7366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3733800" y="1099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34290</xdr:rowOff>
    </xdr:from>
    <xdr:to>
      <xdr:col>4</xdr:col>
      <xdr:colOff>533400</xdr:colOff>
      <xdr:row>65</xdr:row>
      <xdr:rowOff>135890</xdr:rowOff>
    </xdr:to>
    <xdr:sp macro="" textlink="">
      <xdr:nvSpPr>
        <xdr:cNvPr id="153" name="円/楕円 152">
          <a:extLst>
            <a:ext uri="{FF2B5EF4-FFF2-40B4-BE49-F238E27FC236}">
              <a16:creationId xmlns:a16="http://schemas.microsoft.com/office/drawing/2014/main" xmlns="" id="{00000000-0008-0000-0300-000099000000}"/>
            </a:ext>
          </a:extLst>
        </xdr:cNvPr>
        <xdr:cNvSpPr/>
      </xdr:nvSpPr>
      <xdr:spPr>
        <a:xfrm>
          <a:off x="3175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120667</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2844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82550</xdr:rowOff>
    </xdr:from>
    <xdr:to>
      <xdr:col>3</xdr:col>
      <xdr:colOff>330200</xdr:colOff>
      <xdr:row>66</xdr:row>
      <xdr:rowOff>12700</xdr:rowOff>
    </xdr:to>
    <xdr:sp macro="" textlink="">
      <xdr:nvSpPr>
        <xdr:cNvPr id="155" name="円/楕円 154">
          <a:extLst>
            <a:ext uri="{FF2B5EF4-FFF2-40B4-BE49-F238E27FC236}">
              <a16:creationId xmlns:a16="http://schemas.microsoft.com/office/drawing/2014/main" xmlns="" id="{00000000-0008-0000-0300-00009B000000}"/>
            </a:ext>
          </a:extLst>
        </xdr:cNvPr>
        <xdr:cNvSpPr/>
      </xdr:nvSpPr>
      <xdr:spPr>
        <a:xfrm>
          <a:off x="2286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168927</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1955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159294</xdr:rowOff>
    </xdr:from>
    <xdr:to>
      <xdr:col>2</xdr:col>
      <xdr:colOff>127000</xdr:colOff>
      <xdr:row>67</xdr:row>
      <xdr:rowOff>89444</xdr:rowOff>
    </xdr:to>
    <xdr:sp macro="" textlink="">
      <xdr:nvSpPr>
        <xdr:cNvPr id="157" name="円/楕円 156">
          <a:extLst>
            <a:ext uri="{FF2B5EF4-FFF2-40B4-BE49-F238E27FC236}">
              <a16:creationId xmlns:a16="http://schemas.microsoft.com/office/drawing/2014/main" xmlns="" id="{00000000-0008-0000-0300-00009D000000}"/>
            </a:ext>
          </a:extLst>
        </xdr:cNvPr>
        <xdr:cNvSpPr/>
      </xdr:nvSpPr>
      <xdr:spPr>
        <a:xfrm>
          <a:off x="1397000" y="1147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74221</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066800" y="1156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a:extLst>
            <a:ext uri="{FF2B5EF4-FFF2-40B4-BE49-F238E27FC236}">
              <a16:creationId xmlns:a16="http://schemas.microsoft.com/office/drawing/2014/main" xmlns=""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[312,981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kumimoji="1" lang="ja-JP" altLang="en-US" sz="1300">
              <a:latin typeface="ＭＳ Ｐゴシック"/>
            </a:rPr>
            <a:t>・類似団体平均と比較して、人件費・物件費等の適正度が低くなっている要因として、消防業務を一部事務組合で行っていることが挙げられる。一部事務組合の人件費・物件費等に充てる負担金を合計した場合、人口１人当たりの金額は増加することになる。</a:t>
          </a:r>
          <a:endParaRPr kumimoji="1" lang="en-US" altLang="ja-JP" sz="1300">
            <a:latin typeface="ＭＳ Ｐゴシック"/>
          </a:endParaRPr>
        </a:p>
        <a:p>
          <a:r>
            <a:rPr kumimoji="1" lang="ja-JP" altLang="en-US" sz="1300">
              <a:latin typeface="ＭＳ Ｐゴシック"/>
            </a:rPr>
            <a:t>　今後は、これらも含めた経費について抑制していく必要がある。</a:t>
          </a:r>
        </a:p>
      </xdr:txBody>
    </xdr:sp>
    <xdr:clientData/>
  </xdr:twoCellAnchor>
  <xdr:oneCellAnchor>
    <xdr:from>
      <xdr:col>1</xdr:col>
      <xdr:colOff>38100</xdr:colOff>
      <xdr:row>77</xdr:row>
      <xdr:rowOff>6350</xdr:rowOff>
    </xdr:from>
    <xdr:ext cx="349839" cy="225703"/>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a:extLst>
            <a:ext uri="{FF2B5EF4-FFF2-40B4-BE49-F238E27FC236}">
              <a16:creationId xmlns:a16="http://schemas.microsoft.com/office/drawing/2014/main" xmlns=""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a:extLst>
            <a:ext uri="{FF2B5EF4-FFF2-40B4-BE49-F238E27FC236}">
              <a16:creationId xmlns:a16="http://schemas.microsoft.com/office/drawing/2014/main" xmlns="" id="{00000000-0008-0000-0300-0000BE000000}"/>
            </a:ext>
          </a:extLst>
        </xdr:cNvPr>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a:extLst>
            <a:ext uri="{FF2B5EF4-FFF2-40B4-BE49-F238E27FC236}">
              <a16:creationId xmlns:a16="http://schemas.microsoft.com/office/drawing/2014/main" xmlns="" id="{00000000-0008-0000-0300-0000C0000000}"/>
            </a:ext>
          </a:extLst>
        </xdr:cNvPr>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29623</xdr:rowOff>
    </xdr:from>
    <xdr:to>
      <xdr:col>7</xdr:col>
      <xdr:colOff>152400</xdr:colOff>
      <xdr:row>82</xdr:row>
      <xdr:rowOff>43945</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4114800" y="14088523"/>
          <a:ext cx="838200" cy="1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73717</xdr:rowOff>
    </xdr:from>
    <xdr:ext cx="762000" cy="259045"/>
    <xdr:sp macro="" textlink="">
      <xdr:nvSpPr>
        <xdr:cNvPr id="195" name="人件費・物件費等の状況平均値テキスト">
          <a:extLst>
            <a:ext uri="{FF2B5EF4-FFF2-40B4-BE49-F238E27FC236}">
              <a16:creationId xmlns:a16="http://schemas.microsoft.com/office/drawing/2014/main" xmlns="" id="{00000000-0008-0000-0300-0000C3000000}"/>
            </a:ext>
          </a:extLst>
        </xdr:cNvPr>
        <xdr:cNvSpPr txBox="1"/>
      </xdr:nvSpPr>
      <xdr:spPr>
        <a:xfrm>
          <a:off x="5041900" y="14132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a:extLst>
            <a:ext uri="{FF2B5EF4-FFF2-40B4-BE49-F238E27FC236}">
              <a16:creationId xmlns:a16="http://schemas.microsoft.com/office/drawing/2014/main" xmlns="" id="{00000000-0008-0000-0300-0000C4000000}"/>
            </a:ext>
          </a:extLst>
        </xdr:cNvPr>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168404</xdr:rowOff>
    </xdr:from>
    <xdr:to>
      <xdr:col>6</xdr:col>
      <xdr:colOff>0</xdr:colOff>
      <xdr:row>82</xdr:row>
      <xdr:rowOff>29623</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3225800" y="14055854"/>
          <a:ext cx="889000" cy="3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a:extLst>
            <a:ext uri="{FF2B5EF4-FFF2-40B4-BE49-F238E27FC236}">
              <a16:creationId xmlns:a16="http://schemas.microsoft.com/office/drawing/2014/main" xmlns="" id="{00000000-0008-0000-0300-0000C6000000}"/>
            </a:ext>
          </a:extLst>
        </xdr:cNvPr>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164623</xdr:rowOff>
    </xdr:from>
    <xdr:ext cx="736600" cy="259045"/>
    <xdr:sp macro="" textlink="">
      <xdr:nvSpPr>
        <xdr:cNvPr id="199" name="テキスト ボックス 198">
          <a:extLst>
            <a:ext uri="{FF2B5EF4-FFF2-40B4-BE49-F238E27FC236}">
              <a16:creationId xmlns:a16="http://schemas.microsoft.com/office/drawing/2014/main" xmlns="" id="{00000000-0008-0000-0300-0000C7000000}"/>
            </a:ext>
          </a:extLst>
        </xdr:cNvPr>
        <xdr:cNvSpPr txBox="1"/>
      </xdr:nvSpPr>
      <xdr:spPr>
        <a:xfrm>
          <a:off x="3733800" y="14223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152200</xdr:rowOff>
    </xdr:from>
    <xdr:to>
      <xdr:col>4</xdr:col>
      <xdr:colOff>482600</xdr:colOff>
      <xdr:row>81</xdr:row>
      <xdr:rowOff>168404</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a:off x="2336800" y="14039650"/>
          <a:ext cx="889000" cy="1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201" name="フローチャート : 判断 200">
          <a:extLst>
            <a:ext uri="{FF2B5EF4-FFF2-40B4-BE49-F238E27FC236}">
              <a16:creationId xmlns:a16="http://schemas.microsoft.com/office/drawing/2014/main" xmlns="" id="{00000000-0008-0000-0300-0000C9000000}"/>
            </a:ext>
          </a:extLst>
        </xdr:cNvPr>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157535</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2844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152200</xdr:rowOff>
    </xdr:from>
    <xdr:to>
      <xdr:col>3</xdr:col>
      <xdr:colOff>279400</xdr:colOff>
      <xdr:row>81</xdr:row>
      <xdr:rowOff>164646</xdr:rowOff>
    </xdr:to>
    <xdr:cxnSp macro="">
      <xdr:nvCxnSpPr>
        <xdr:cNvPr id="203" name="直線コネクタ 202">
          <a:extLst>
            <a:ext uri="{FF2B5EF4-FFF2-40B4-BE49-F238E27FC236}">
              <a16:creationId xmlns:a16="http://schemas.microsoft.com/office/drawing/2014/main" xmlns="" id="{00000000-0008-0000-0300-0000CB000000}"/>
            </a:ext>
          </a:extLst>
        </xdr:cNvPr>
        <xdr:cNvCxnSpPr/>
      </xdr:nvCxnSpPr>
      <xdr:spPr>
        <a:xfrm flipV="1">
          <a:off x="1447800" y="14039650"/>
          <a:ext cx="889000" cy="1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4" name="フローチャート : 判断 203">
          <a:extLst>
            <a:ext uri="{FF2B5EF4-FFF2-40B4-BE49-F238E27FC236}">
              <a16:creationId xmlns:a16="http://schemas.microsoft.com/office/drawing/2014/main" xmlns="" id="{00000000-0008-0000-0300-0000CC000000}"/>
            </a:ext>
          </a:extLst>
        </xdr:cNvPr>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127919</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1955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6" name="フローチャート : 判断 205">
          <a:extLst>
            <a:ext uri="{FF2B5EF4-FFF2-40B4-BE49-F238E27FC236}">
              <a16:creationId xmlns:a16="http://schemas.microsoft.com/office/drawing/2014/main" xmlns="" id="{00000000-0008-0000-0300-0000CE000000}"/>
            </a:ext>
          </a:extLst>
        </xdr:cNvPr>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132813</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1066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164595</xdr:rowOff>
    </xdr:from>
    <xdr:to>
      <xdr:col>7</xdr:col>
      <xdr:colOff>203200</xdr:colOff>
      <xdr:row>82</xdr:row>
      <xdr:rowOff>94745</xdr:rowOff>
    </xdr:to>
    <xdr:sp macro="" textlink="">
      <xdr:nvSpPr>
        <xdr:cNvPr id="213" name="円/楕円 212">
          <a:extLst>
            <a:ext uri="{FF2B5EF4-FFF2-40B4-BE49-F238E27FC236}">
              <a16:creationId xmlns:a16="http://schemas.microsoft.com/office/drawing/2014/main" xmlns="" id="{00000000-0008-0000-0300-0000D5000000}"/>
            </a:ext>
          </a:extLst>
        </xdr:cNvPr>
        <xdr:cNvSpPr/>
      </xdr:nvSpPr>
      <xdr:spPr>
        <a:xfrm>
          <a:off x="4902200" y="1405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9672</xdr:rowOff>
    </xdr:from>
    <xdr:ext cx="762000" cy="259045"/>
    <xdr:sp macro="" textlink="">
      <xdr:nvSpPr>
        <xdr:cNvPr id="214" name="人件費・物件費等の状況該当値テキスト">
          <a:extLst>
            <a:ext uri="{FF2B5EF4-FFF2-40B4-BE49-F238E27FC236}">
              <a16:creationId xmlns:a16="http://schemas.microsoft.com/office/drawing/2014/main" xmlns="" id="{00000000-0008-0000-0300-0000D6000000}"/>
            </a:ext>
          </a:extLst>
        </xdr:cNvPr>
        <xdr:cNvSpPr txBox="1"/>
      </xdr:nvSpPr>
      <xdr:spPr>
        <a:xfrm>
          <a:off x="5041900" y="1389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312,981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150273</xdr:rowOff>
    </xdr:from>
    <xdr:to>
      <xdr:col>6</xdr:col>
      <xdr:colOff>50800</xdr:colOff>
      <xdr:row>82</xdr:row>
      <xdr:rowOff>80423</xdr:rowOff>
    </xdr:to>
    <xdr:sp macro="" textlink="">
      <xdr:nvSpPr>
        <xdr:cNvPr id="215" name="円/楕円 214">
          <a:extLst>
            <a:ext uri="{FF2B5EF4-FFF2-40B4-BE49-F238E27FC236}">
              <a16:creationId xmlns:a16="http://schemas.microsoft.com/office/drawing/2014/main" xmlns="" id="{00000000-0008-0000-0300-0000D7000000}"/>
            </a:ext>
          </a:extLst>
        </xdr:cNvPr>
        <xdr:cNvSpPr/>
      </xdr:nvSpPr>
      <xdr:spPr>
        <a:xfrm>
          <a:off x="4064000" y="1403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90600</xdr:rowOff>
    </xdr:from>
    <xdr:ext cx="7366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3733800" y="13806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300,517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117604</xdr:rowOff>
    </xdr:from>
    <xdr:to>
      <xdr:col>4</xdr:col>
      <xdr:colOff>533400</xdr:colOff>
      <xdr:row>82</xdr:row>
      <xdr:rowOff>47754</xdr:rowOff>
    </xdr:to>
    <xdr:sp macro="" textlink="">
      <xdr:nvSpPr>
        <xdr:cNvPr id="217" name="円/楕円 216">
          <a:extLst>
            <a:ext uri="{FF2B5EF4-FFF2-40B4-BE49-F238E27FC236}">
              <a16:creationId xmlns:a16="http://schemas.microsoft.com/office/drawing/2014/main" xmlns="" id="{00000000-0008-0000-0300-0000D9000000}"/>
            </a:ext>
          </a:extLst>
        </xdr:cNvPr>
        <xdr:cNvSpPr/>
      </xdr:nvSpPr>
      <xdr:spPr>
        <a:xfrm>
          <a:off x="3175000" y="1400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57931</xdr:rowOff>
    </xdr:from>
    <xdr:ext cx="762000" cy="259045"/>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2844800" y="13773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272,085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101400</xdr:rowOff>
    </xdr:from>
    <xdr:to>
      <xdr:col>3</xdr:col>
      <xdr:colOff>330200</xdr:colOff>
      <xdr:row>82</xdr:row>
      <xdr:rowOff>31550</xdr:rowOff>
    </xdr:to>
    <xdr:sp macro="" textlink="">
      <xdr:nvSpPr>
        <xdr:cNvPr id="219" name="円/楕円 218">
          <a:extLst>
            <a:ext uri="{FF2B5EF4-FFF2-40B4-BE49-F238E27FC236}">
              <a16:creationId xmlns:a16="http://schemas.microsoft.com/office/drawing/2014/main" xmlns="" id="{00000000-0008-0000-0300-0000DB000000}"/>
            </a:ext>
          </a:extLst>
        </xdr:cNvPr>
        <xdr:cNvSpPr/>
      </xdr:nvSpPr>
      <xdr:spPr>
        <a:xfrm>
          <a:off x="2286000" y="1398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41727</xdr:rowOff>
    </xdr:from>
    <xdr:ext cx="7620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1955800" y="1375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257,984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113846</xdr:rowOff>
    </xdr:from>
    <xdr:to>
      <xdr:col>2</xdr:col>
      <xdr:colOff>127000</xdr:colOff>
      <xdr:row>82</xdr:row>
      <xdr:rowOff>43996</xdr:rowOff>
    </xdr:to>
    <xdr:sp macro="" textlink="">
      <xdr:nvSpPr>
        <xdr:cNvPr id="221" name="円/楕円 220">
          <a:extLst>
            <a:ext uri="{FF2B5EF4-FFF2-40B4-BE49-F238E27FC236}">
              <a16:creationId xmlns:a16="http://schemas.microsoft.com/office/drawing/2014/main" xmlns="" id="{00000000-0008-0000-0300-0000DD000000}"/>
            </a:ext>
          </a:extLst>
        </xdr:cNvPr>
        <xdr:cNvSpPr/>
      </xdr:nvSpPr>
      <xdr:spPr>
        <a:xfrm>
          <a:off x="1397000" y="1400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54173</xdr:rowOff>
    </xdr:from>
    <xdr:ext cx="7620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066800" y="13770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268,815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a:extLst>
            <a:ext uri="{FF2B5EF4-FFF2-40B4-BE49-F238E27FC236}">
              <a16:creationId xmlns:a16="http://schemas.microsoft.com/office/drawing/2014/main" xmlns=""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kumimoji="1" lang="ja-JP" altLang="en-US" sz="1300">
              <a:latin typeface="ＭＳ Ｐゴシック"/>
            </a:rPr>
            <a:t>・給与体系の見直しが遅れ、類似団体平均を１．４上回り、全国町村平均を０．２上回っているため、地域の民間企業の平均給与の状況を踏まえ、給与の適正化に努める。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a:extLst>
            <a:ext uri="{FF2B5EF4-FFF2-40B4-BE49-F238E27FC236}">
              <a16:creationId xmlns:a16="http://schemas.microsoft.com/office/drawing/2014/main" xmlns=""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a:extLst>
            <a:ext uri="{FF2B5EF4-FFF2-40B4-BE49-F238E27FC236}">
              <a16:creationId xmlns:a16="http://schemas.microsoft.com/office/drawing/2014/main" xmlns=""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a:extLst>
            <a:ext uri="{FF2B5EF4-FFF2-40B4-BE49-F238E27FC236}">
              <a16:creationId xmlns:a16="http://schemas.microsoft.com/office/drawing/2014/main" xmlns="" id="{00000000-0008-0000-0300-0000EE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a:extLst>
            <a:ext uri="{FF2B5EF4-FFF2-40B4-BE49-F238E27FC236}">
              <a16:creationId xmlns:a16="http://schemas.microsoft.com/office/drawing/2014/main" xmlns=""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126492</xdr:rowOff>
    </xdr:from>
    <xdr:to>
      <xdr:col>24</xdr:col>
      <xdr:colOff>558800</xdr:colOff>
      <xdr:row>87</xdr:row>
      <xdr:rowOff>21844</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flipV="1">
          <a:off x="17018000" y="1384249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165371</xdr:rowOff>
    </xdr:from>
    <xdr:ext cx="762000" cy="259045"/>
    <xdr:sp macro="" textlink="">
      <xdr:nvSpPr>
        <xdr:cNvPr id="250" name="給与水準   （国との比較）最小値テキスト">
          <a:extLst>
            <a:ext uri="{FF2B5EF4-FFF2-40B4-BE49-F238E27FC236}">
              <a16:creationId xmlns:a16="http://schemas.microsoft.com/office/drawing/2014/main" xmlns="" id="{00000000-0008-0000-0300-0000FA000000}"/>
            </a:ext>
          </a:extLst>
        </xdr:cNvPr>
        <xdr:cNvSpPr txBox="1"/>
      </xdr:nvSpPr>
      <xdr:spPr>
        <a:xfrm>
          <a:off x="17106900" y="1491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21844</xdr:rowOff>
    </xdr:from>
    <xdr:to>
      <xdr:col>24</xdr:col>
      <xdr:colOff>647700</xdr:colOff>
      <xdr:row>87</xdr:row>
      <xdr:rowOff>21844</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a:off x="16929100" y="1493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41419</xdr:rowOff>
    </xdr:from>
    <xdr:ext cx="762000" cy="259045"/>
    <xdr:sp macro="" textlink="">
      <xdr:nvSpPr>
        <xdr:cNvPr id="252" name="給与水準   （国との比較）最大値テキスト">
          <a:extLst>
            <a:ext uri="{FF2B5EF4-FFF2-40B4-BE49-F238E27FC236}">
              <a16:creationId xmlns:a16="http://schemas.microsoft.com/office/drawing/2014/main" xmlns="" id="{00000000-0008-0000-0300-0000FC000000}"/>
            </a:ext>
          </a:extLst>
        </xdr:cNvPr>
        <xdr:cNvSpPr txBox="1"/>
      </xdr:nvSpPr>
      <xdr:spPr>
        <a:xfrm>
          <a:off x="17106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80</xdr:row>
      <xdr:rowOff>126492</xdr:rowOff>
    </xdr:from>
    <xdr:to>
      <xdr:col>24</xdr:col>
      <xdr:colOff>647700</xdr:colOff>
      <xdr:row>80</xdr:row>
      <xdr:rowOff>126492</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a:off x="16929100" y="1384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108965</xdr:rowOff>
    </xdr:from>
    <xdr:to>
      <xdr:col>24</xdr:col>
      <xdr:colOff>558800</xdr:colOff>
      <xdr:row>85</xdr:row>
      <xdr:rowOff>133096</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flipV="1">
          <a:off x="16179800" y="14682215"/>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7129</xdr:rowOff>
    </xdr:from>
    <xdr:ext cx="762000" cy="259045"/>
    <xdr:sp macro="" textlink="">
      <xdr:nvSpPr>
        <xdr:cNvPr id="255" name="給与水準   （国との比較）平均値テキスト">
          <a:extLst>
            <a:ext uri="{FF2B5EF4-FFF2-40B4-BE49-F238E27FC236}">
              <a16:creationId xmlns:a16="http://schemas.microsoft.com/office/drawing/2014/main" xmlns="" id="{00000000-0008-0000-0300-0000FF000000}"/>
            </a:ext>
          </a:extLst>
        </xdr:cNvPr>
        <xdr:cNvSpPr txBox="1"/>
      </xdr:nvSpPr>
      <xdr:spPr>
        <a:xfrm>
          <a:off x="17106900" y="1440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162052</xdr:rowOff>
    </xdr:from>
    <xdr:to>
      <xdr:col>24</xdr:col>
      <xdr:colOff>609600</xdr:colOff>
      <xdr:row>85</xdr:row>
      <xdr:rowOff>92202</xdr:rowOff>
    </xdr:to>
    <xdr:sp macro="" textlink="">
      <xdr:nvSpPr>
        <xdr:cNvPr id="256" name="フローチャート : 判断 255">
          <a:extLst>
            <a:ext uri="{FF2B5EF4-FFF2-40B4-BE49-F238E27FC236}">
              <a16:creationId xmlns:a16="http://schemas.microsoft.com/office/drawing/2014/main" xmlns="" id="{00000000-0008-0000-0300-000000010000}"/>
            </a:ext>
          </a:extLst>
        </xdr:cNvPr>
        <xdr:cNvSpPr/>
      </xdr:nvSpPr>
      <xdr:spPr>
        <a:xfrm>
          <a:off x="16967200" y="1456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89663</xdr:rowOff>
    </xdr:from>
    <xdr:to>
      <xdr:col>23</xdr:col>
      <xdr:colOff>406400</xdr:colOff>
      <xdr:row>85</xdr:row>
      <xdr:rowOff>133096</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5290800" y="14662913"/>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254</xdr:rowOff>
    </xdr:from>
    <xdr:to>
      <xdr:col>23</xdr:col>
      <xdr:colOff>457200</xdr:colOff>
      <xdr:row>85</xdr:row>
      <xdr:rowOff>101854</xdr:rowOff>
    </xdr:to>
    <xdr:sp macro="" textlink="">
      <xdr:nvSpPr>
        <xdr:cNvPr id="258" name="フローチャート : 判断 257">
          <a:extLst>
            <a:ext uri="{FF2B5EF4-FFF2-40B4-BE49-F238E27FC236}">
              <a16:creationId xmlns:a16="http://schemas.microsoft.com/office/drawing/2014/main" xmlns="" id="{00000000-0008-0000-0300-000002010000}"/>
            </a:ext>
          </a:extLst>
        </xdr:cNvPr>
        <xdr:cNvSpPr/>
      </xdr:nvSpPr>
      <xdr:spPr>
        <a:xfrm>
          <a:off x="16129000" y="1457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112031</xdr:rowOff>
    </xdr:from>
    <xdr:ext cx="736600" cy="259045"/>
    <xdr:sp macro="" textlink="">
      <xdr:nvSpPr>
        <xdr:cNvPr id="259" name="テキスト ボックス 258">
          <a:extLst>
            <a:ext uri="{FF2B5EF4-FFF2-40B4-BE49-F238E27FC236}">
              <a16:creationId xmlns:a16="http://schemas.microsoft.com/office/drawing/2014/main" xmlns="" id="{00000000-0008-0000-0300-000003010000}"/>
            </a:ext>
          </a:extLst>
        </xdr:cNvPr>
        <xdr:cNvSpPr txBox="1"/>
      </xdr:nvSpPr>
      <xdr:spPr>
        <a:xfrm>
          <a:off x="15798800" y="1434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89663</xdr:rowOff>
    </xdr:from>
    <xdr:to>
      <xdr:col>22</xdr:col>
      <xdr:colOff>203200</xdr:colOff>
      <xdr:row>85</xdr:row>
      <xdr:rowOff>94487</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flipV="1">
          <a:off x="14401800" y="14662913"/>
          <a:ext cx="889000" cy="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152400</xdr:rowOff>
    </xdr:from>
    <xdr:to>
      <xdr:col>22</xdr:col>
      <xdr:colOff>254000</xdr:colOff>
      <xdr:row>85</xdr:row>
      <xdr:rowOff>82550</xdr:rowOff>
    </xdr:to>
    <xdr:sp macro="" textlink="">
      <xdr:nvSpPr>
        <xdr:cNvPr id="261" name="フローチャート : 判断 260">
          <a:extLst>
            <a:ext uri="{FF2B5EF4-FFF2-40B4-BE49-F238E27FC236}">
              <a16:creationId xmlns:a16="http://schemas.microsoft.com/office/drawing/2014/main" xmlns="" id="{00000000-0008-0000-0300-000005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92727</xdr:rowOff>
    </xdr:from>
    <xdr:ext cx="7620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94487</xdr:rowOff>
    </xdr:from>
    <xdr:to>
      <xdr:col>21</xdr:col>
      <xdr:colOff>0</xdr:colOff>
      <xdr:row>87</xdr:row>
      <xdr:rowOff>123189</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flipV="1">
          <a:off x="13512800" y="14667737"/>
          <a:ext cx="889000" cy="3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133096</xdr:rowOff>
    </xdr:from>
    <xdr:to>
      <xdr:col>21</xdr:col>
      <xdr:colOff>50800</xdr:colOff>
      <xdr:row>85</xdr:row>
      <xdr:rowOff>63246</xdr:rowOff>
    </xdr:to>
    <xdr:sp macro="" textlink="">
      <xdr:nvSpPr>
        <xdr:cNvPr id="264" name="フローチャート : 判断 263">
          <a:extLst>
            <a:ext uri="{FF2B5EF4-FFF2-40B4-BE49-F238E27FC236}">
              <a16:creationId xmlns:a16="http://schemas.microsoft.com/office/drawing/2014/main" xmlns="" id="{00000000-0008-0000-0300-000008010000}"/>
            </a:ext>
          </a:extLst>
        </xdr:cNvPr>
        <xdr:cNvSpPr/>
      </xdr:nvSpPr>
      <xdr:spPr>
        <a:xfrm>
          <a:off x="14351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73423</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4020800" y="1430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161798</xdr:rowOff>
    </xdr:from>
    <xdr:to>
      <xdr:col>19</xdr:col>
      <xdr:colOff>533400</xdr:colOff>
      <xdr:row>87</xdr:row>
      <xdr:rowOff>91948</xdr:rowOff>
    </xdr:to>
    <xdr:sp macro="" textlink="">
      <xdr:nvSpPr>
        <xdr:cNvPr id="266" name="フローチャート : 判断 265">
          <a:extLst>
            <a:ext uri="{FF2B5EF4-FFF2-40B4-BE49-F238E27FC236}">
              <a16:creationId xmlns:a16="http://schemas.microsoft.com/office/drawing/2014/main" xmlns="" id="{00000000-0008-0000-0300-00000A010000}"/>
            </a:ext>
          </a:extLst>
        </xdr:cNvPr>
        <xdr:cNvSpPr/>
      </xdr:nvSpPr>
      <xdr:spPr>
        <a:xfrm>
          <a:off x="13462000" y="149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102125</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3131800" y="1467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58165</xdr:rowOff>
    </xdr:from>
    <xdr:to>
      <xdr:col>24</xdr:col>
      <xdr:colOff>609600</xdr:colOff>
      <xdr:row>85</xdr:row>
      <xdr:rowOff>159765</xdr:rowOff>
    </xdr:to>
    <xdr:sp macro="" textlink="">
      <xdr:nvSpPr>
        <xdr:cNvPr id="273" name="円/楕円 272">
          <a:extLst>
            <a:ext uri="{FF2B5EF4-FFF2-40B4-BE49-F238E27FC236}">
              <a16:creationId xmlns:a16="http://schemas.microsoft.com/office/drawing/2014/main" xmlns="" id="{00000000-0008-0000-0300-000011010000}"/>
            </a:ext>
          </a:extLst>
        </xdr:cNvPr>
        <xdr:cNvSpPr/>
      </xdr:nvSpPr>
      <xdr:spPr>
        <a:xfrm>
          <a:off x="169672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30242</xdr:rowOff>
    </xdr:from>
    <xdr:ext cx="762000" cy="259045"/>
    <xdr:sp macro="" textlink="">
      <xdr:nvSpPr>
        <xdr:cNvPr id="274" name="給与水準   （国との比較）該当値テキスト">
          <a:extLst>
            <a:ext uri="{FF2B5EF4-FFF2-40B4-BE49-F238E27FC236}">
              <a16:creationId xmlns:a16="http://schemas.microsoft.com/office/drawing/2014/main" xmlns="" id="{00000000-0008-0000-0300-000012010000}"/>
            </a:ext>
          </a:extLst>
        </xdr:cNvPr>
        <xdr:cNvSpPr txBox="1"/>
      </xdr:nvSpPr>
      <xdr:spPr>
        <a:xfrm>
          <a:off x="17106900" y="1460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82296</xdr:rowOff>
    </xdr:from>
    <xdr:to>
      <xdr:col>23</xdr:col>
      <xdr:colOff>457200</xdr:colOff>
      <xdr:row>86</xdr:row>
      <xdr:rowOff>12446</xdr:rowOff>
    </xdr:to>
    <xdr:sp macro="" textlink="">
      <xdr:nvSpPr>
        <xdr:cNvPr id="275" name="円/楕円 274">
          <a:extLst>
            <a:ext uri="{FF2B5EF4-FFF2-40B4-BE49-F238E27FC236}">
              <a16:creationId xmlns:a16="http://schemas.microsoft.com/office/drawing/2014/main" xmlns="" id="{00000000-0008-0000-0300-000013010000}"/>
            </a:ext>
          </a:extLst>
        </xdr:cNvPr>
        <xdr:cNvSpPr/>
      </xdr:nvSpPr>
      <xdr:spPr>
        <a:xfrm>
          <a:off x="16129000" y="1465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168673</xdr:rowOff>
    </xdr:from>
    <xdr:ext cx="7366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5798800" y="1474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38863</xdr:rowOff>
    </xdr:from>
    <xdr:to>
      <xdr:col>22</xdr:col>
      <xdr:colOff>254000</xdr:colOff>
      <xdr:row>85</xdr:row>
      <xdr:rowOff>140463</xdr:rowOff>
    </xdr:to>
    <xdr:sp macro="" textlink="">
      <xdr:nvSpPr>
        <xdr:cNvPr id="277" name="円/楕円 276">
          <a:extLst>
            <a:ext uri="{FF2B5EF4-FFF2-40B4-BE49-F238E27FC236}">
              <a16:creationId xmlns:a16="http://schemas.microsoft.com/office/drawing/2014/main" xmlns="" id="{00000000-0008-0000-0300-000015010000}"/>
            </a:ext>
          </a:extLst>
        </xdr:cNvPr>
        <xdr:cNvSpPr/>
      </xdr:nvSpPr>
      <xdr:spPr>
        <a:xfrm>
          <a:off x="15240000" y="146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125240</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4909800" y="146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43687</xdr:rowOff>
    </xdr:from>
    <xdr:to>
      <xdr:col>21</xdr:col>
      <xdr:colOff>50800</xdr:colOff>
      <xdr:row>85</xdr:row>
      <xdr:rowOff>145287</xdr:rowOff>
    </xdr:to>
    <xdr:sp macro="" textlink="">
      <xdr:nvSpPr>
        <xdr:cNvPr id="279" name="円/楕円 278">
          <a:extLst>
            <a:ext uri="{FF2B5EF4-FFF2-40B4-BE49-F238E27FC236}">
              <a16:creationId xmlns:a16="http://schemas.microsoft.com/office/drawing/2014/main" xmlns="" id="{00000000-0008-0000-0300-000017010000}"/>
            </a:ext>
          </a:extLst>
        </xdr:cNvPr>
        <xdr:cNvSpPr/>
      </xdr:nvSpPr>
      <xdr:spPr>
        <a:xfrm>
          <a:off x="14351000" y="1461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130064</xdr:rowOff>
    </xdr:from>
    <xdr:ext cx="762000" cy="259045"/>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4020800" y="1470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72389</xdr:rowOff>
    </xdr:from>
    <xdr:to>
      <xdr:col>19</xdr:col>
      <xdr:colOff>533400</xdr:colOff>
      <xdr:row>88</xdr:row>
      <xdr:rowOff>2539</xdr:rowOff>
    </xdr:to>
    <xdr:sp macro="" textlink="">
      <xdr:nvSpPr>
        <xdr:cNvPr id="281" name="円/楕円 280">
          <a:extLst>
            <a:ext uri="{FF2B5EF4-FFF2-40B4-BE49-F238E27FC236}">
              <a16:creationId xmlns:a16="http://schemas.microsoft.com/office/drawing/2014/main" xmlns="" id="{00000000-0008-0000-0300-000019010000}"/>
            </a:ext>
          </a:extLst>
        </xdr:cNvPr>
        <xdr:cNvSpPr/>
      </xdr:nvSpPr>
      <xdr:spPr>
        <a:xfrm>
          <a:off x="13462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158766</xdr:rowOff>
    </xdr:from>
    <xdr:ext cx="762000" cy="259045"/>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3131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a:extLst>
            <a:ext uri="{FF2B5EF4-FFF2-40B4-BE49-F238E27FC236}">
              <a16:creationId xmlns:a16="http://schemas.microsoft.com/office/drawing/2014/main" xmlns=""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[20.87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a:extLst>
            <a:ext uri="{FF2B5EF4-FFF2-40B4-BE49-F238E27FC236}">
              <a16:creationId xmlns:a16="http://schemas.microsoft.com/office/drawing/2014/main" xmlns=""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kumimoji="1" lang="ja-JP" altLang="en-US" sz="1300">
              <a:latin typeface="ＭＳ Ｐゴシック"/>
            </a:rPr>
            <a:t>・過去からの新規採用抑制策により、類似団体平均を下回っている。今後も新規職員の採用抑制を継続していく。</a:t>
          </a:r>
        </a:p>
      </xdr:txBody>
    </xdr:sp>
    <xdr:clientData/>
  </xdr:twoCellAnchor>
  <xdr:oneCellAnchor>
    <xdr:from>
      <xdr:col>18</xdr:col>
      <xdr:colOff>444500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xmlns=""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a:extLst>
            <a:ext uri="{FF2B5EF4-FFF2-40B4-BE49-F238E27FC236}">
              <a16:creationId xmlns:a16="http://schemas.microsoft.com/office/drawing/2014/main" xmlns=""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a:extLst>
            <a:ext uri="{FF2B5EF4-FFF2-40B4-BE49-F238E27FC236}">
              <a16:creationId xmlns:a16="http://schemas.microsoft.com/office/drawing/2014/main" xmlns="" id="{00000000-0008-0000-0300-00002B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a:extLst>
            <a:ext uri="{FF2B5EF4-FFF2-40B4-BE49-F238E27FC236}">
              <a16:creationId xmlns:a16="http://schemas.microsoft.com/office/drawing/2014/main" xmlns="" id="{00000000-0008-0000-0300-00002C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a:extLst>
            <a:ext uri="{FF2B5EF4-FFF2-40B4-BE49-F238E27FC236}">
              <a16:creationId xmlns:a16="http://schemas.microsoft.com/office/drawing/2014/main" xmlns="" id="{00000000-0008-0000-0300-00002D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a:extLst>
            <a:ext uri="{FF2B5EF4-FFF2-40B4-BE49-F238E27FC236}">
              <a16:creationId xmlns:a16="http://schemas.microsoft.com/office/drawing/2014/main" xmlns=""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10" name="定員管理の状況最小値テキスト">
          <a:extLst>
            <a:ext uri="{FF2B5EF4-FFF2-40B4-BE49-F238E27FC236}">
              <a16:creationId xmlns:a16="http://schemas.microsoft.com/office/drawing/2014/main" xmlns="" id="{00000000-0008-0000-0300-000036010000}"/>
            </a:ext>
          </a:extLst>
        </xdr:cNvPr>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2" name="定員管理の状況最大値テキスト">
          <a:extLst>
            <a:ext uri="{FF2B5EF4-FFF2-40B4-BE49-F238E27FC236}">
              <a16:creationId xmlns:a16="http://schemas.microsoft.com/office/drawing/2014/main" xmlns="" id="{00000000-0008-0000-0300-000038010000}"/>
            </a:ext>
          </a:extLst>
        </xdr:cNvPr>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93802</xdr:rowOff>
    </xdr:from>
    <xdr:to>
      <xdr:col>24</xdr:col>
      <xdr:colOff>558800</xdr:colOff>
      <xdr:row>61</xdr:row>
      <xdr:rowOff>116243</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6179800" y="10552252"/>
          <a:ext cx="838200" cy="2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58755</xdr:rowOff>
    </xdr:from>
    <xdr:ext cx="762000" cy="259045"/>
    <xdr:sp macro="" textlink="">
      <xdr:nvSpPr>
        <xdr:cNvPr id="315" name="定員管理の状況平均値テキスト">
          <a:extLst>
            <a:ext uri="{FF2B5EF4-FFF2-40B4-BE49-F238E27FC236}">
              <a16:creationId xmlns:a16="http://schemas.microsoft.com/office/drawing/2014/main" xmlns="" id="{00000000-0008-0000-0300-00003B010000}"/>
            </a:ext>
          </a:extLst>
        </xdr:cNvPr>
        <xdr:cNvSpPr txBox="1"/>
      </xdr:nvSpPr>
      <xdr:spPr>
        <a:xfrm>
          <a:off x="17106900" y="1051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6" name="フローチャート : 判断 315">
          <a:extLst>
            <a:ext uri="{FF2B5EF4-FFF2-40B4-BE49-F238E27FC236}">
              <a16:creationId xmlns:a16="http://schemas.microsoft.com/office/drawing/2014/main" xmlns="" id="{00000000-0008-0000-0300-00003C010000}"/>
            </a:ext>
          </a:extLst>
        </xdr:cNvPr>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80531</xdr:rowOff>
    </xdr:from>
    <xdr:to>
      <xdr:col>23</xdr:col>
      <xdr:colOff>406400</xdr:colOff>
      <xdr:row>61</xdr:row>
      <xdr:rowOff>93802</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5290800" y="10538981"/>
          <a:ext cx="889000" cy="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8" name="フローチャート : 判断 317">
          <a:extLst>
            <a:ext uri="{FF2B5EF4-FFF2-40B4-BE49-F238E27FC236}">
              <a16:creationId xmlns:a16="http://schemas.microsoft.com/office/drawing/2014/main" xmlns="" id="{00000000-0008-0000-0300-00003E010000}"/>
            </a:ext>
          </a:extLst>
        </xdr:cNvPr>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160024</xdr:rowOff>
    </xdr:from>
    <xdr:ext cx="736600" cy="259045"/>
    <xdr:sp macro="" textlink="">
      <xdr:nvSpPr>
        <xdr:cNvPr id="319" name="テキスト ボックス 318">
          <a:extLst>
            <a:ext uri="{FF2B5EF4-FFF2-40B4-BE49-F238E27FC236}">
              <a16:creationId xmlns:a16="http://schemas.microsoft.com/office/drawing/2014/main" xmlns="" id="{00000000-0008-0000-0300-00003F010000}"/>
            </a:ext>
          </a:extLst>
        </xdr:cNvPr>
        <xdr:cNvSpPr txBox="1"/>
      </xdr:nvSpPr>
      <xdr:spPr>
        <a:xfrm>
          <a:off x="15798800" y="10618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48196</xdr:rowOff>
    </xdr:from>
    <xdr:to>
      <xdr:col>22</xdr:col>
      <xdr:colOff>203200</xdr:colOff>
      <xdr:row>61</xdr:row>
      <xdr:rowOff>80531</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4401800" y="10506646"/>
          <a:ext cx="889000" cy="3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21" name="フローチャート : 判断 320">
          <a:extLst>
            <a:ext uri="{FF2B5EF4-FFF2-40B4-BE49-F238E27FC236}">
              <a16:creationId xmlns:a16="http://schemas.microsoft.com/office/drawing/2014/main" xmlns="" id="{00000000-0008-0000-0300-000041010000}"/>
            </a:ext>
          </a:extLst>
        </xdr:cNvPr>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157370</xdr:rowOff>
    </xdr:from>
    <xdr:ext cx="762000" cy="259045"/>
    <xdr:sp macro="" textlink="">
      <xdr:nvSpPr>
        <xdr:cNvPr id="322" name="テキスト ボックス 321">
          <a:extLst>
            <a:ext uri="{FF2B5EF4-FFF2-40B4-BE49-F238E27FC236}">
              <a16:creationId xmlns:a16="http://schemas.microsoft.com/office/drawing/2014/main" xmlns="" id="{00000000-0008-0000-0300-000042010000}"/>
            </a:ext>
          </a:extLst>
        </xdr:cNvPr>
        <xdr:cNvSpPr txBox="1"/>
      </xdr:nvSpPr>
      <xdr:spPr>
        <a:xfrm>
          <a:off x="14909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46266</xdr:rowOff>
    </xdr:from>
    <xdr:to>
      <xdr:col>21</xdr:col>
      <xdr:colOff>0</xdr:colOff>
      <xdr:row>61</xdr:row>
      <xdr:rowOff>48196</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3512800" y="10504716"/>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59169</xdr:rowOff>
    </xdr:from>
    <xdr:to>
      <xdr:col>21</xdr:col>
      <xdr:colOff>50800</xdr:colOff>
      <xdr:row>61</xdr:row>
      <xdr:rowOff>160769</xdr:rowOff>
    </xdr:to>
    <xdr:sp macro="" textlink="">
      <xdr:nvSpPr>
        <xdr:cNvPr id="324" name="フローチャート : 判断 323">
          <a:extLst>
            <a:ext uri="{FF2B5EF4-FFF2-40B4-BE49-F238E27FC236}">
              <a16:creationId xmlns:a16="http://schemas.microsoft.com/office/drawing/2014/main" xmlns="" id="{00000000-0008-0000-0300-000044010000}"/>
            </a:ext>
          </a:extLst>
        </xdr:cNvPr>
        <xdr:cNvSpPr/>
      </xdr:nvSpPr>
      <xdr:spPr>
        <a:xfrm>
          <a:off x="14351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145546</xdr:rowOff>
    </xdr:from>
    <xdr:ext cx="7620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4020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42761</xdr:rowOff>
    </xdr:from>
    <xdr:to>
      <xdr:col>19</xdr:col>
      <xdr:colOff>533400</xdr:colOff>
      <xdr:row>61</xdr:row>
      <xdr:rowOff>144361</xdr:rowOff>
    </xdr:to>
    <xdr:sp macro="" textlink="">
      <xdr:nvSpPr>
        <xdr:cNvPr id="326" name="フローチャート : 判断 325">
          <a:extLst>
            <a:ext uri="{FF2B5EF4-FFF2-40B4-BE49-F238E27FC236}">
              <a16:creationId xmlns:a16="http://schemas.microsoft.com/office/drawing/2014/main" xmlns="" id="{00000000-0008-0000-0300-000046010000}"/>
            </a:ext>
          </a:extLst>
        </xdr:cNvPr>
        <xdr:cNvSpPr/>
      </xdr:nvSpPr>
      <xdr:spPr>
        <a:xfrm>
          <a:off x="13462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129138</xdr:rowOff>
    </xdr:from>
    <xdr:ext cx="7620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3131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65443</xdr:rowOff>
    </xdr:from>
    <xdr:to>
      <xdr:col>24</xdr:col>
      <xdr:colOff>609600</xdr:colOff>
      <xdr:row>61</xdr:row>
      <xdr:rowOff>167043</xdr:rowOff>
    </xdr:to>
    <xdr:sp macro="" textlink="">
      <xdr:nvSpPr>
        <xdr:cNvPr id="333" name="円/楕円 332">
          <a:extLst>
            <a:ext uri="{FF2B5EF4-FFF2-40B4-BE49-F238E27FC236}">
              <a16:creationId xmlns:a16="http://schemas.microsoft.com/office/drawing/2014/main" xmlns="" id="{00000000-0008-0000-0300-00004D010000}"/>
            </a:ext>
          </a:extLst>
        </xdr:cNvPr>
        <xdr:cNvSpPr/>
      </xdr:nvSpPr>
      <xdr:spPr>
        <a:xfrm>
          <a:off x="16967200" y="1052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81970</xdr:rowOff>
    </xdr:from>
    <xdr:ext cx="762000" cy="259045"/>
    <xdr:sp macro="" textlink="">
      <xdr:nvSpPr>
        <xdr:cNvPr id="334" name="定員管理の状況該当値テキスト">
          <a:extLst>
            <a:ext uri="{FF2B5EF4-FFF2-40B4-BE49-F238E27FC236}">
              <a16:creationId xmlns:a16="http://schemas.microsoft.com/office/drawing/2014/main" xmlns="" id="{00000000-0008-0000-0300-00004E010000}"/>
            </a:ext>
          </a:extLst>
        </xdr:cNvPr>
        <xdr:cNvSpPr txBox="1"/>
      </xdr:nvSpPr>
      <xdr:spPr>
        <a:xfrm>
          <a:off x="17106900" y="10368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43002</xdr:rowOff>
    </xdr:from>
    <xdr:to>
      <xdr:col>23</xdr:col>
      <xdr:colOff>457200</xdr:colOff>
      <xdr:row>61</xdr:row>
      <xdr:rowOff>144602</xdr:rowOff>
    </xdr:to>
    <xdr:sp macro="" textlink="">
      <xdr:nvSpPr>
        <xdr:cNvPr id="335" name="円/楕円 334">
          <a:extLst>
            <a:ext uri="{FF2B5EF4-FFF2-40B4-BE49-F238E27FC236}">
              <a16:creationId xmlns:a16="http://schemas.microsoft.com/office/drawing/2014/main" xmlns="" id="{00000000-0008-0000-0300-00004F010000}"/>
            </a:ext>
          </a:extLst>
        </xdr:cNvPr>
        <xdr:cNvSpPr/>
      </xdr:nvSpPr>
      <xdr:spPr>
        <a:xfrm>
          <a:off x="16129000" y="1050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154779</xdr:rowOff>
    </xdr:from>
    <xdr:ext cx="7366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5798800" y="10270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29731</xdr:rowOff>
    </xdr:from>
    <xdr:to>
      <xdr:col>22</xdr:col>
      <xdr:colOff>254000</xdr:colOff>
      <xdr:row>61</xdr:row>
      <xdr:rowOff>131331</xdr:rowOff>
    </xdr:to>
    <xdr:sp macro="" textlink="">
      <xdr:nvSpPr>
        <xdr:cNvPr id="337" name="円/楕円 336">
          <a:extLst>
            <a:ext uri="{FF2B5EF4-FFF2-40B4-BE49-F238E27FC236}">
              <a16:creationId xmlns:a16="http://schemas.microsoft.com/office/drawing/2014/main" xmlns="" id="{00000000-0008-0000-0300-000051010000}"/>
            </a:ext>
          </a:extLst>
        </xdr:cNvPr>
        <xdr:cNvSpPr/>
      </xdr:nvSpPr>
      <xdr:spPr>
        <a:xfrm>
          <a:off x="15240000" y="1048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141508</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4909800" y="10257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168846</xdr:rowOff>
    </xdr:from>
    <xdr:to>
      <xdr:col>21</xdr:col>
      <xdr:colOff>50800</xdr:colOff>
      <xdr:row>61</xdr:row>
      <xdr:rowOff>98996</xdr:rowOff>
    </xdr:to>
    <xdr:sp macro="" textlink="">
      <xdr:nvSpPr>
        <xdr:cNvPr id="339" name="円/楕円 338">
          <a:extLst>
            <a:ext uri="{FF2B5EF4-FFF2-40B4-BE49-F238E27FC236}">
              <a16:creationId xmlns:a16="http://schemas.microsoft.com/office/drawing/2014/main" xmlns="" id="{00000000-0008-0000-0300-000053010000}"/>
            </a:ext>
          </a:extLst>
        </xdr:cNvPr>
        <xdr:cNvSpPr/>
      </xdr:nvSpPr>
      <xdr:spPr>
        <a:xfrm>
          <a:off x="14351000" y="1045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109173</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4020800" y="1022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166916</xdr:rowOff>
    </xdr:from>
    <xdr:to>
      <xdr:col>19</xdr:col>
      <xdr:colOff>533400</xdr:colOff>
      <xdr:row>61</xdr:row>
      <xdr:rowOff>97066</xdr:rowOff>
    </xdr:to>
    <xdr:sp macro="" textlink="">
      <xdr:nvSpPr>
        <xdr:cNvPr id="341" name="円/楕円 340">
          <a:extLst>
            <a:ext uri="{FF2B5EF4-FFF2-40B4-BE49-F238E27FC236}">
              <a16:creationId xmlns:a16="http://schemas.microsoft.com/office/drawing/2014/main" xmlns="" id="{00000000-0008-0000-0300-000055010000}"/>
            </a:ext>
          </a:extLst>
        </xdr:cNvPr>
        <xdr:cNvSpPr/>
      </xdr:nvSpPr>
      <xdr:spPr>
        <a:xfrm>
          <a:off x="13462000" y="1045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107243</xdr:rowOff>
    </xdr:from>
    <xdr:ext cx="7620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3131800" y="1022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a:extLst>
            <a:ext uri="{FF2B5EF4-FFF2-40B4-BE49-F238E27FC236}">
              <a16:creationId xmlns:a16="http://schemas.microsoft.com/office/drawing/2014/main" xmlns=""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a:extLst>
            <a:ext uri="{FF2B5EF4-FFF2-40B4-BE49-F238E27FC236}">
              <a16:creationId xmlns:a16="http://schemas.microsoft.com/office/drawing/2014/main" xmlns=""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a:extLst>
            <a:ext uri="{FF2B5EF4-FFF2-40B4-BE49-F238E27FC236}">
              <a16:creationId xmlns:a16="http://schemas.microsoft.com/office/drawing/2014/main" xmlns=""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a:extLst>
            <a:ext uri="{FF2B5EF4-FFF2-40B4-BE49-F238E27FC236}">
              <a16:creationId xmlns:a16="http://schemas.microsoft.com/office/drawing/2014/main" xmlns=""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kumimoji="1" lang="ja-JP" altLang="en-US" sz="1300">
              <a:latin typeface="ＭＳ Ｐゴシック"/>
            </a:rPr>
            <a:t>・起債抑制により昨年と同じく類似団体を下回ったが、今後は新庁舎建設事業や災害復旧事業等の元利償還金の増加が見込まれるため、起債に大きく頼ることのない財政運営に努める。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xmlns=""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a:extLst>
            <a:ext uri="{FF2B5EF4-FFF2-40B4-BE49-F238E27FC236}">
              <a16:creationId xmlns:a16="http://schemas.microsoft.com/office/drawing/2014/main" xmlns=""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xmlns=""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a:extLst>
            <a:ext uri="{FF2B5EF4-FFF2-40B4-BE49-F238E27FC236}">
              <a16:creationId xmlns:a16="http://schemas.microsoft.com/office/drawing/2014/main" xmlns="" id="{00000000-0008-0000-0300-000067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a:extLst>
            <a:ext uri="{FF2B5EF4-FFF2-40B4-BE49-F238E27FC236}">
              <a16:creationId xmlns:a16="http://schemas.microsoft.com/office/drawing/2014/main" xmlns="" id="{00000000-0008-0000-0300-000068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a:extLst>
            <a:ext uri="{FF2B5EF4-FFF2-40B4-BE49-F238E27FC236}">
              <a16:creationId xmlns:a16="http://schemas.microsoft.com/office/drawing/2014/main" xmlns="" id="{00000000-0008-0000-0300-000069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a:extLst>
            <a:ext uri="{FF2B5EF4-FFF2-40B4-BE49-F238E27FC236}">
              <a16:creationId xmlns:a16="http://schemas.microsoft.com/office/drawing/2014/main" xmlns=""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9" name="公債費負担の状況最小値テキスト">
          <a:extLst>
            <a:ext uri="{FF2B5EF4-FFF2-40B4-BE49-F238E27FC236}">
              <a16:creationId xmlns:a16="http://schemas.microsoft.com/office/drawing/2014/main" xmlns="" id="{00000000-0008-0000-0300-000071010000}"/>
            </a:ext>
          </a:extLst>
        </xdr:cNvPr>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71" name="公債費負担の状況最大値テキスト">
          <a:extLst>
            <a:ext uri="{FF2B5EF4-FFF2-40B4-BE49-F238E27FC236}">
              <a16:creationId xmlns:a16="http://schemas.microsoft.com/office/drawing/2014/main" xmlns="" id="{00000000-0008-0000-0300-000073010000}"/>
            </a:ext>
          </a:extLst>
        </xdr:cNvPr>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30480</xdr:rowOff>
    </xdr:from>
    <xdr:to>
      <xdr:col>24</xdr:col>
      <xdr:colOff>558800</xdr:colOff>
      <xdr:row>40</xdr:row>
      <xdr:rowOff>155956</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flipV="1">
          <a:off x="16179800" y="6888480"/>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4" name="公債費負担の状況平均値テキスト">
          <a:extLst>
            <a:ext uri="{FF2B5EF4-FFF2-40B4-BE49-F238E27FC236}">
              <a16:creationId xmlns:a16="http://schemas.microsoft.com/office/drawing/2014/main" xmlns="" id="{00000000-0008-0000-0300-000076010000}"/>
            </a:ext>
          </a:extLst>
        </xdr:cNvPr>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5" name="フローチャート : 判断 374">
          <a:extLst>
            <a:ext uri="{FF2B5EF4-FFF2-40B4-BE49-F238E27FC236}">
              <a16:creationId xmlns:a16="http://schemas.microsoft.com/office/drawing/2014/main" xmlns="" id="{00000000-0008-0000-0300-000077010000}"/>
            </a:ext>
          </a:extLst>
        </xdr:cNvPr>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155956</xdr:rowOff>
    </xdr:from>
    <xdr:to>
      <xdr:col>23</xdr:col>
      <xdr:colOff>406400</xdr:colOff>
      <xdr:row>42</xdr:row>
      <xdr:rowOff>39878</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flipV="1">
          <a:off x="15290800" y="7013956"/>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a:extLst>
            <a:ext uri="{FF2B5EF4-FFF2-40B4-BE49-F238E27FC236}">
              <a16:creationId xmlns:a16="http://schemas.microsoft.com/office/drawing/2014/main" xmlns="" id="{00000000-0008-0000-0300-000079010000}"/>
            </a:ext>
          </a:extLst>
        </xdr:cNvPr>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126255</xdr:rowOff>
    </xdr:from>
    <xdr:ext cx="736600" cy="259045"/>
    <xdr:sp macro="" textlink="">
      <xdr:nvSpPr>
        <xdr:cNvPr id="378" name="テキスト ボックス 377">
          <a:extLst>
            <a:ext uri="{FF2B5EF4-FFF2-40B4-BE49-F238E27FC236}">
              <a16:creationId xmlns:a16="http://schemas.microsoft.com/office/drawing/2014/main" xmlns="" id="{00000000-0008-0000-0300-00007A010000}"/>
            </a:ext>
          </a:extLst>
        </xdr:cNvPr>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39878</xdr:rowOff>
    </xdr:from>
    <xdr:to>
      <xdr:col>22</xdr:col>
      <xdr:colOff>203200</xdr:colOff>
      <xdr:row>43</xdr:row>
      <xdr:rowOff>66294</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flipV="1">
          <a:off x="14401800" y="7240778"/>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a:extLst>
            <a:ext uri="{FF2B5EF4-FFF2-40B4-BE49-F238E27FC236}">
              <a16:creationId xmlns:a16="http://schemas.microsoft.com/office/drawing/2014/main" xmlns="" id="{00000000-0008-0000-0300-00007C010000}"/>
            </a:ext>
          </a:extLst>
        </xdr:cNvPr>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170959</xdr:rowOff>
    </xdr:from>
    <xdr:ext cx="762000" cy="259045"/>
    <xdr:sp macro="" textlink="">
      <xdr:nvSpPr>
        <xdr:cNvPr id="381" name="テキスト ボックス 380">
          <a:extLst>
            <a:ext uri="{FF2B5EF4-FFF2-40B4-BE49-F238E27FC236}">
              <a16:creationId xmlns:a16="http://schemas.microsoft.com/office/drawing/2014/main" xmlns="" id="{00000000-0008-0000-0300-00007D010000}"/>
            </a:ext>
          </a:extLst>
        </xdr:cNvPr>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66294</xdr:rowOff>
    </xdr:from>
    <xdr:to>
      <xdr:col>21</xdr:col>
      <xdr:colOff>0</xdr:colOff>
      <xdr:row>44</xdr:row>
      <xdr:rowOff>15494</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flipV="1">
          <a:off x="13512800" y="743864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3" name="フローチャート : 判断 382">
          <a:extLst>
            <a:ext uri="{FF2B5EF4-FFF2-40B4-BE49-F238E27FC236}">
              <a16:creationId xmlns:a16="http://schemas.microsoft.com/office/drawing/2014/main" xmlns="" id="{00000000-0008-0000-0300-00007F010000}"/>
            </a:ext>
          </a:extLst>
        </xdr:cNvPr>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84" name="テキスト ボックス 383">
          <a:extLst>
            <a:ext uri="{FF2B5EF4-FFF2-40B4-BE49-F238E27FC236}">
              <a16:creationId xmlns:a16="http://schemas.microsoft.com/office/drawing/2014/main" xmlns="" id="{00000000-0008-0000-0300-000080010000}"/>
            </a:ext>
          </a:extLst>
        </xdr:cNvPr>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85" name="フローチャート : 判断 384">
          <a:extLst>
            <a:ext uri="{FF2B5EF4-FFF2-40B4-BE49-F238E27FC236}">
              <a16:creationId xmlns:a16="http://schemas.microsoft.com/office/drawing/2014/main" xmlns="" id="{00000000-0008-0000-0300-000081010000}"/>
            </a:ext>
          </a:extLst>
        </xdr:cNvPr>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91203</xdr:rowOff>
    </xdr:from>
    <xdr:ext cx="7620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3131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151130</xdr:rowOff>
    </xdr:from>
    <xdr:to>
      <xdr:col>24</xdr:col>
      <xdr:colOff>609600</xdr:colOff>
      <xdr:row>40</xdr:row>
      <xdr:rowOff>81280</xdr:rowOff>
    </xdr:to>
    <xdr:sp macro="" textlink="">
      <xdr:nvSpPr>
        <xdr:cNvPr id="392" name="円/楕円 391">
          <a:extLst>
            <a:ext uri="{FF2B5EF4-FFF2-40B4-BE49-F238E27FC236}">
              <a16:creationId xmlns:a16="http://schemas.microsoft.com/office/drawing/2014/main" xmlns="" id="{00000000-0008-0000-0300-000088010000}"/>
            </a:ext>
          </a:extLst>
        </xdr:cNvPr>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167657</xdr:rowOff>
    </xdr:from>
    <xdr:ext cx="762000" cy="259045"/>
    <xdr:sp macro="" textlink="">
      <xdr:nvSpPr>
        <xdr:cNvPr id="393" name="公債費負担の状況該当値テキスト">
          <a:extLst>
            <a:ext uri="{FF2B5EF4-FFF2-40B4-BE49-F238E27FC236}">
              <a16:creationId xmlns:a16="http://schemas.microsoft.com/office/drawing/2014/main" xmlns="" id="{00000000-0008-0000-0300-000089010000}"/>
            </a:ext>
          </a:extLst>
        </xdr:cNvPr>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105156</xdr:rowOff>
    </xdr:from>
    <xdr:to>
      <xdr:col>23</xdr:col>
      <xdr:colOff>457200</xdr:colOff>
      <xdr:row>41</xdr:row>
      <xdr:rowOff>35306</xdr:rowOff>
    </xdr:to>
    <xdr:sp macro="" textlink="">
      <xdr:nvSpPr>
        <xdr:cNvPr id="394" name="円/楕円 393">
          <a:extLst>
            <a:ext uri="{FF2B5EF4-FFF2-40B4-BE49-F238E27FC236}">
              <a16:creationId xmlns:a16="http://schemas.microsoft.com/office/drawing/2014/main" xmlns="" id="{00000000-0008-0000-0300-00008A010000}"/>
            </a:ext>
          </a:extLst>
        </xdr:cNvPr>
        <xdr:cNvSpPr/>
      </xdr:nvSpPr>
      <xdr:spPr>
        <a:xfrm>
          <a:off x="16129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45483</xdr:rowOff>
    </xdr:from>
    <xdr:ext cx="7366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5798800" y="6732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160528</xdr:rowOff>
    </xdr:from>
    <xdr:to>
      <xdr:col>22</xdr:col>
      <xdr:colOff>254000</xdr:colOff>
      <xdr:row>42</xdr:row>
      <xdr:rowOff>90678</xdr:rowOff>
    </xdr:to>
    <xdr:sp macro="" textlink="">
      <xdr:nvSpPr>
        <xdr:cNvPr id="396" name="円/楕円 395">
          <a:extLst>
            <a:ext uri="{FF2B5EF4-FFF2-40B4-BE49-F238E27FC236}">
              <a16:creationId xmlns:a16="http://schemas.microsoft.com/office/drawing/2014/main" xmlns="" id="{00000000-0008-0000-0300-00008C010000}"/>
            </a:ext>
          </a:extLst>
        </xdr:cNvPr>
        <xdr:cNvSpPr/>
      </xdr:nvSpPr>
      <xdr:spPr>
        <a:xfrm>
          <a:off x="15240000" y="7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75455</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4909800" y="727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15494</xdr:rowOff>
    </xdr:from>
    <xdr:to>
      <xdr:col>21</xdr:col>
      <xdr:colOff>50800</xdr:colOff>
      <xdr:row>43</xdr:row>
      <xdr:rowOff>117094</xdr:rowOff>
    </xdr:to>
    <xdr:sp macro="" textlink="">
      <xdr:nvSpPr>
        <xdr:cNvPr id="398" name="円/楕円 397">
          <a:extLst>
            <a:ext uri="{FF2B5EF4-FFF2-40B4-BE49-F238E27FC236}">
              <a16:creationId xmlns:a16="http://schemas.microsoft.com/office/drawing/2014/main" xmlns="" id="{00000000-0008-0000-0300-00008E010000}"/>
            </a:ext>
          </a:extLst>
        </xdr:cNvPr>
        <xdr:cNvSpPr/>
      </xdr:nvSpPr>
      <xdr:spPr>
        <a:xfrm>
          <a:off x="14351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101871</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4020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136144</xdr:rowOff>
    </xdr:from>
    <xdr:to>
      <xdr:col>19</xdr:col>
      <xdr:colOff>533400</xdr:colOff>
      <xdr:row>44</xdr:row>
      <xdr:rowOff>66294</xdr:rowOff>
    </xdr:to>
    <xdr:sp macro="" textlink="">
      <xdr:nvSpPr>
        <xdr:cNvPr id="400" name="円/楕円 399">
          <a:extLst>
            <a:ext uri="{FF2B5EF4-FFF2-40B4-BE49-F238E27FC236}">
              <a16:creationId xmlns:a16="http://schemas.microsoft.com/office/drawing/2014/main" xmlns="" id="{00000000-0008-0000-0300-000090010000}"/>
            </a:ext>
          </a:extLst>
        </xdr:cNvPr>
        <xdr:cNvSpPr/>
      </xdr:nvSpPr>
      <xdr:spPr>
        <a:xfrm>
          <a:off x="13462000" y="750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51071</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3131800" y="759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a:extLst>
            <a:ext uri="{FF2B5EF4-FFF2-40B4-BE49-F238E27FC236}">
              <a16:creationId xmlns:a16="http://schemas.microsoft.com/office/drawing/2014/main" xmlns=""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a:extLst>
            <a:ext uri="{FF2B5EF4-FFF2-40B4-BE49-F238E27FC236}">
              <a16:creationId xmlns:a16="http://schemas.microsoft.com/office/drawing/2014/main" xmlns=""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a:extLst>
            <a:ext uri="{FF2B5EF4-FFF2-40B4-BE49-F238E27FC236}">
              <a16:creationId xmlns:a16="http://schemas.microsoft.com/office/drawing/2014/main" xmlns=""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a:extLst>
            <a:ext uri="{FF2B5EF4-FFF2-40B4-BE49-F238E27FC236}">
              <a16:creationId xmlns:a16="http://schemas.microsoft.com/office/drawing/2014/main" xmlns=""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a:extLst>
            <a:ext uri="{FF2B5EF4-FFF2-40B4-BE49-F238E27FC236}">
              <a16:creationId xmlns:a16="http://schemas.microsoft.com/office/drawing/2014/main" xmlns=""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a:extLst>
            <a:ext uri="{FF2B5EF4-FFF2-40B4-BE49-F238E27FC236}">
              <a16:creationId xmlns:a16="http://schemas.microsoft.com/office/drawing/2014/main" xmlns="" id="{00000000-0008-0000-0300-00009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a:extLst>
            <a:ext uri="{FF2B5EF4-FFF2-40B4-BE49-F238E27FC236}">
              <a16:creationId xmlns:a16="http://schemas.microsoft.com/office/drawing/2014/main" xmlns=""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kumimoji="1" lang="ja-JP" altLang="en-US" sz="1300">
              <a:latin typeface="ＭＳ Ｐゴシック"/>
            </a:rPr>
            <a:t>・今年度も充当可能財源が将来負担額を上回るものの、今後においても新たな地方債発行は必要最小限に止め、将来負担の縮減に努める。</a:t>
          </a:r>
        </a:p>
      </xdr:txBody>
    </xdr:sp>
    <xdr:clientData/>
  </xdr:twoCellAnchor>
  <xdr:oneCellAnchor>
    <xdr:from>
      <xdr:col>18</xdr:col>
      <xdr:colOff>444500</xdr:colOff>
      <xdr:row>10</xdr:row>
      <xdr:rowOff>63500</xdr:rowOff>
    </xdr:from>
    <xdr:ext cx="298543" cy="225703"/>
    <xdr:sp macro="" textlink="">
      <xdr:nvSpPr>
        <xdr:cNvPr id="415" name="テキスト ボックス 414">
          <a:extLst>
            <a:ext uri="{FF2B5EF4-FFF2-40B4-BE49-F238E27FC236}">
              <a16:creationId xmlns:a16="http://schemas.microsoft.com/office/drawing/2014/main" xmlns=""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a:extLst>
            <a:ext uri="{FF2B5EF4-FFF2-40B4-BE49-F238E27FC236}">
              <a16:creationId xmlns:a16="http://schemas.microsoft.com/office/drawing/2014/main" xmlns=""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xmlns=""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a:extLst>
            <a:ext uri="{FF2B5EF4-FFF2-40B4-BE49-F238E27FC236}">
              <a16:creationId xmlns:a16="http://schemas.microsoft.com/office/drawing/2014/main" xmlns="" id="{00000000-0008-0000-0300-0000A2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a:extLst>
            <a:ext uri="{FF2B5EF4-FFF2-40B4-BE49-F238E27FC236}">
              <a16:creationId xmlns:a16="http://schemas.microsoft.com/office/drawing/2014/main" xmlns="" id="{00000000-0008-0000-0300-0000A3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a:extLst>
            <a:ext uri="{FF2B5EF4-FFF2-40B4-BE49-F238E27FC236}">
              <a16:creationId xmlns:a16="http://schemas.microsoft.com/office/drawing/2014/main" xmlns="" id="{00000000-0008-0000-0300-0000A4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a:extLst>
            <a:ext uri="{FF2B5EF4-FFF2-40B4-BE49-F238E27FC236}">
              <a16:creationId xmlns:a16="http://schemas.microsoft.com/office/drawing/2014/main" xmlns="" id="{00000000-0008-0000-0300-0000A6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a:extLst>
            <a:ext uri="{FF2B5EF4-FFF2-40B4-BE49-F238E27FC236}">
              <a16:creationId xmlns:a16="http://schemas.microsoft.com/office/drawing/2014/main" xmlns=""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3" name="将来負担の状況最小値テキスト">
          <a:extLst>
            <a:ext uri="{FF2B5EF4-FFF2-40B4-BE49-F238E27FC236}">
              <a16:creationId xmlns:a16="http://schemas.microsoft.com/office/drawing/2014/main" xmlns="" id="{00000000-0008-0000-0300-0000B1010000}"/>
            </a:ext>
          </a:extLst>
        </xdr:cNvPr>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5" name="将来負担の状況最大値テキスト">
          <a:extLst>
            <a:ext uri="{FF2B5EF4-FFF2-40B4-BE49-F238E27FC236}">
              <a16:creationId xmlns:a16="http://schemas.microsoft.com/office/drawing/2014/main" xmlns="" id="{00000000-0008-0000-0300-0000B3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7" name="将来負担の状況平均値テキスト">
          <a:extLst>
            <a:ext uri="{FF2B5EF4-FFF2-40B4-BE49-F238E27FC236}">
              <a16:creationId xmlns:a16="http://schemas.microsoft.com/office/drawing/2014/main" xmlns="" id="{00000000-0008-0000-0300-0000B5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8" name="フローチャート : 判断 437">
          <a:extLst>
            <a:ext uri="{FF2B5EF4-FFF2-40B4-BE49-F238E27FC236}">
              <a16:creationId xmlns:a16="http://schemas.microsoft.com/office/drawing/2014/main" xmlns="" id="{00000000-0008-0000-0300-0000B6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9" name="フローチャート : 判断 438">
          <a:extLst>
            <a:ext uri="{FF2B5EF4-FFF2-40B4-BE49-F238E27FC236}">
              <a16:creationId xmlns:a16="http://schemas.microsoft.com/office/drawing/2014/main" xmlns="" id="{00000000-0008-0000-0300-0000B7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0" name="テキスト ボックス 439">
          <a:extLst>
            <a:ext uri="{FF2B5EF4-FFF2-40B4-BE49-F238E27FC236}">
              <a16:creationId xmlns:a16="http://schemas.microsoft.com/office/drawing/2014/main" xmlns="" id="{00000000-0008-0000-0300-0000B8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1" name="フローチャート : 判断 440">
          <a:extLst>
            <a:ext uri="{FF2B5EF4-FFF2-40B4-BE49-F238E27FC236}">
              <a16:creationId xmlns:a16="http://schemas.microsoft.com/office/drawing/2014/main" xmlns="" id="{00000000-0008-0000-0300-0000B9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2" name="テキスト ボックス 441">
          <a:extLst>
            <a:ext uri="{FF2B5EF4-FFF2-40B4-BE49-F238E27FC236}">
              <a16:creationId xmlns:a16="http://schemas.microsoft.com/office/drawing/2014/main" xmlns="" id="{00000000-0008-0000-0300-0000BA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3" name="フローチャート : 判断 442">
          <a:extLst>
            <a:ext uri="{FF2B5EF4-FFF2-40B4-BE49-F238E27FC236}">
              <a16:creationId xmlns:a16="http://schemas.microsoft.com/office/drawing/2014/main" xmlns="" id="{00000000-0008-0000-0300-0000BB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xmlns="" id="{00000000-0008-0000-0300-0000BC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5" name="フローチャート : 判断 444">
          <a:extLst>
            <a:ext uri="{FF2B5EF4-FFF2-40B4-BE49-F238E27FC236}">
              <a16:creationId xmlns:a16="http://schemas.microsoft.com/office/drawing/2014/main" xmlns="" id="{00000000-0008-0000-0300-0000BD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xmlns=""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奈良県山添村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3,737
3,720
66.52
4,024,297
3,815,554
77,909
2,012,099
2,219,284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kumimoji="1" lang="ja-JP" altLang="en-US" sz="1300">
              <a:latin typeface="ＭＳ Ｐゴシック"/>
            </a:rPr>
            <a:t>・人件費に係るものは、類似団体平均と比べて５．３％高い水準にある。これは、保育所や給食センターなどの施設運営を直営で行っていることが主な要因であり、行政サービスの提供方法の差異によるものと考えている。今後、行財政改革への取り組みを通じて、給与制度の是正や新規採用の抑制など、人件費の削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170434</xdr:rowOff>
    </xdr:from>
    <xdr:to>
      <xdr:col>7</xdr:col>
      <xdr:colOff>15875</xdr:colOff>
      <xdr:row>38</xdr:row>
      <xdr:rowOff>58420</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a:off x="3987800" y="651408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124731</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a:extLst>
            <a:ext uri="{FF2B5EF4-FFF2-40B4-BE49-F238E27FC236}">
              <a16:creationId xmlns:a16="http://schemas.microsoft.com/office/drawing/2014/main" xmlns=""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170434</xdr:rowOff>
    </xdr:from>
    <xdr:to>
      <xdr:col>5</xdr:col>
      <xdr:colOff>549275</xdr:colOff>
      <xdr:row>38</xdr:row>
      <xdr:rowOff>122428</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flipV="1">
          <a:off x="3098800" y="651408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a:extLst>
            <a:ext uri="{FF2B5EF4-FFF2-40B4-BE49-F238E27FC236}">
              <a16:creationId xmlns:a16="http://schemas.microsoft.com/office/drawing/2014/main" xmlns="" id="{00000000-0008-0000-0400-000044000000}"/>
            </a:ext>
          </a:extLst>
        </xdr:cNvPr>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49276</xdr:rowOff>
    </xdr:from>
    <xdr:to>
      <xdr:col>4</xdr:col>
      <xdr:colOff>346075</xdr:colOff>
      <xdr:row>38</xdr:row>
      <xdr:rowOff>122428</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a:off x="2209800" y="65643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a:extLst>
            <a:ext uri="{FF2B5EF4-FFF2-40B4-BE49-F238E27FC236}">
              <a16:creationId xmlns:a16="http://schemas.microsoft.com/office/drawing/2014/main" xmlns="" id="{00000000-0008-0000-0400-000047000000}"/>
            </a:ext>
          </a:extLst>
        </xdr:cNvPr>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71391</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49276</xdr:rowOff>
    </xdr:from>
    <xdr:to>
      <xdr:col>3</xdr:col>
      <xdr:colOff>142875</xdr:colOff>
      <xdr:row>38</xdr:row>
      <xdr:rowOff>122428</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flipV="1">
          <a:off x="1320800" y="65643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80772</xdr:rowOff>
    </xdr:from>
    <xdr:to>
      <xdr:col>3</xdr:col>
      <xdr:colOff>193675</xdr:colOff>
      <xdr:row>37</xdr:row>
      <xdr:rowOff>10922</xdr:rowOff>
    </xdr:to>
    <xdr:sp macro="" textlink="">
      <xdr:nvSpPr>
        <xdr:cNvPr id="74" name="フローチャート : 判断 73">
          <a:extLst>
            <a:ext uri="{FF2B5EF4-FFF2-40B4-BE49-F238E27FC236}">
              <a16:creationId xmlns:a16="http://schemas.microsoft.com/office/drawing/2014/main" xmlns="" id="{00000000-0008-0000-0400-00004A000000}"/>
            </a:ext>
          </a:extLst>
        </xdr:cNvPr>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21099</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a:extLst>
            <a:ext uri="{FF2B5EF4-FFF2-40B4-BE49-F238E27FC236}">
              <a16:creationId xmlns:a16="http://schemas.microsoft.com/office/drawing/2014/main" xmlns="" id="{00000000-0008-0000-0400-00004C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39387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7620</xdr:rowOff>
    </xdr:from>
    <xdr:to>
      <xdr:col>7</xdr:col>
      <xdr:colOff>66675</xdr:colOff>
      <xdr:row>38</xdr:row>
      <xdr:rowOff>109220</xdr:rowOff>
    </xdr:to>
    <xdr:sp macro="" textlink="">
      <xdr:nvSpPr>
        <xdr:cNvPr id="83" name="円/楕円 82">
          <a:extLst>
            <a:ext uri="{FF2B5EF4-FFF2-40B4-BE49-F238E27FC236}">
              <a16:creationId xmlns:a16="http://schemas.microsoft.com/office/drawing/2014/main" xmlns="" id="{00000000-0008-0000-0400-000053000000}"/>
            </a:ext>
          </a:extLst>
        </xdr:cNvPr>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151147</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119634</xdr:rowOff>
    </xdr:from>
    <xdr:to>
      <xdr:col>5</xdr:col>
      <xdr:colOff>600075</xdr:colOff>
      <xdr:row>38</xdr:row>
      <xdr:rowOff>49785</xdr:rowOff>
    </xdr:to>
    <xdr:sp macro="" textlink="">
      <xdr:nvSpPr>
        <xdr:cNvPr id="85" name="円/楕円 84">
          <a:extLst>
            <a:ext uri="{FF2B5EF4-FFF2-40B4-BE49-F238E27FC236}">
              <a16:creationId xmlns:a16="http://schemas.microsoft.com/office/drawing/2014/main" xmlns="" id="{00000000-0008-0000-0400-000055000000}"/>
            </a:ext>
          </a:extLst>
        </xdr:cNvPr>
        <xdr:cNvSpPr/>
      </xdr:nvSpPr>
      <xdr:spPr>
        <a:xfrm>
          <a:off x="3937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34561</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6549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71628</xdr:rowOff>
    </xdr:from>
    <xdr:to>
      <xdr:col>4</xdr:col>
      <xdr:colOff>396875</xdr:colOff>
      <xdr:row>39</xdr:row>
      <xdr:rowOff>1778</xdr:rowOff>
    </xdr:to>
    <xdr:sp macro="" textlink="">
      <xdr:nvSpPr>
        <xdr:cNvPr id="87" name="円/楕円 86">
          <a:extLst>
            <a:ext uri="{FF2B5EF4-FFF2-40B4-BE49-F238E27FC236}">
              <a16:creationId xmlns:a16="http://schemas.microsoft.com/office/drawing/2014/main" xmlns="" id="{00000000-0008-0000-0400-000057000000}"/>
            </a:ext>
          </a:extLst>
        </xdr:cNvPr>
        <xdr:cNvSpPr/>
      </xdr:nvSpPr>
      <xdr:spPr>
        <a:xfrm>
          <a:off x="3048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158005</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169926</xdr:rowOff>
    </xdr:from>
    <xdr:to>
      <xdr:col>3</xdr:col>
      <xdr:colOff>193675</xdr:colOff>
      <xdr:row>38</xdr:row>
      <xdr:rowOff>100076</xdr:rowOff>
    </xdr:to>
    <xdr:sp macro="" textlink="">
      <xdr:nvSpPr>
        <xdr:cNvPr id="89" name="円/楕円 88">
          <a:extLst>
            <a:ext uri="{FF2B5EF4-FFF2-40B4-BE49-F238E27FC236}">
              <a16:creationId xmlns:a16="http://schemas.microsoft.com/office/drawing/2014/main" xmlns="" id="{00000000-0008-0000-0400-000059000000}"/>
            </a:ext>
          </a:extLst>
        </xdr:cNvPr>
        <xdr:cNvSpPr/>
      </xdr:nvSpPr>
      <xdr:spPr>
        <a:xfrm>
          <a:off x="2159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84853</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71628</xdr:rowOff>
    </xdr:from>
    <xdr:to>
      <xdr:col>1</xdr:col>
      <xdr:colOff>676275</xdr:colOff>
      <xdr:row>39</xdr:row>
      <xdr:rowOff>1778</xdr:rowOff>
    </xdr:to>
    <xdr:sp macro="" textlink="">
      <xdr:nvSpPr>
        <xdr:cNvPr id="91" name="円/楕円 90">
          <a:extLst>
            <a:ext uri="{FF2B5EF4-FFF2-40B4-BE49-F238E27FC236}">
              <a16:creationId xmlns:a16="http://schemas.microsoft.com/office/drawing/2014/main" xmlns="" id="{00000000-0008-0000-0400-00005B000000}"/>
            </a:ext>
          </a:extLst>
        </xdr:cNvPr>
        <xdr:cNvSpPr/>
      </xdr:nvSpPr>
      <xdr:spPr>
        <a:xfrm>
          <a:off x="1270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158005</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kumimoji="1" lang="ja-JP" altLang="en-US" sz="1300">
              <a:latin typeface="ＭＳ Ｐゴシック"/>
            </a:rPr>
            <a:t>・物件費に係る経常収支比率は、類似団体平均と比較すると０．２％高くなっている。この要因として、ゴミ処理委託料等の増加が挙げられる。</a:t>
          </a:r>
        </a:p>
      </xdr:txBody>
    </xdr:sp>
    <xdr:clientData/>
  </xdr:twoCellAnchor>
  <xdr:oneCellAnchor>
    <xdr:from>
      <xdr:col>18</xdr:col>
      <xdr:colOff>44450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a:extLst>
            <a:ext uri="{FF2B5EF4-FFF2-40B4-BE49-F238E27FC236}">
              <a16:creationId xmlns:a16="http://schemas.microsoft.com/office/drawing/2014/main" xmlns=""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xmlns=""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a:extLst>
            <a:ext uri="{FF2B5EF4-FFF2-40B4-BE49-F238E27FC236}">
              <a16:creationId xmlns:a16="http://schemas.microsoft.com/office/drawing/2014/main" xmlns="" id="{00000000-0008-0000-0400-00007B000000}"/>
            </a:ext>
          </a:extLst>
        </xdr:cNvPr>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16510</xdr:rowOff>
    </xdr:from>
    <xdr:to>
      <xdr:col>24</xdr:col>
      <xdr:colOff>31750</xdr:colOff>
      <xdr:row>17</xdr:row>
      <xdr:rowOff>31750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a:off x="15671800" y="29311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153687</xdr:rowOff>
    </xdr:from>
    <xdr:ext cx="762000" cy="259045"/>
    <xdr:sp macro="" textlink="">
      <xdr:nvSpPr>
        <xdr:cNvPr id="126" name="物件費平均値テキスト">
          <a:extLst>
            <a:ext uri="{FF2B5EF4-FFF2-40B4-BE49-F238E27FC236}">
              <a16:creationId xmlns:a16="http://schemas.microsoft.com/office/drawing/2014/main" xmlns="" id="{00000000-0008-0000-0400-00007E000000}"/>
            </a:ext>
          </a:extLst>
        </xdr:cNvPr>
        <xdr:cNvSpPr txBox="1"/>
      </xdr:nvSpPr>
      <xdr:spPr>
        <a:xfrm>
          <a:off x="16598900" y="272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a:extLst>
            <a:ext uri="{FF2B5EF4-FFF2-40B4-BE49-F238E27FC236}">
              <a16:creationId xmlns:a16="http://schemas.microsoft.com/office/drawing/2014/main" xmlns="" id="{00000000-0008-0000-0400-00007F000000}"/>
            </a:ext>
          </a:extLst>
        </xdr:cNvPr>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16510</xdr:rowOff>
    </xdr:from>
    <xdr:to>
      <xdr:col>22</xdr:col>
      <xdr:colOff>565150</xdr:colOff>
      <xdr:row>17</xdr:row>
      <xdr:rowOff>77470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flipV="1">
          <a:off x="14782800" y="29311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a:extLst>
            <a:ext uri="{FF2B5EF4-FFF2-40B4-BE49-F238E27FC236}">
              <a16:creationId xmlns:a16="http://schemas.microsoft.com/office/drawing/2014/main" xmlns="" id="{00000000-0008-0000-0400-000081000000}"/>
            </a:ext>
          </a:extLst>
        </xdr:cNvPr>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54610</xdr:rowOff>
    </xdr:from>
    <xdr:to>
      <xdr:col>21</xdr:col>
      <xdr:colOff>361950</xdr:colOff>
      <xdr:row>17</xdr:row>
      <xdr:rowOff>77470</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a:off x="13893800" y="2969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2" name="フローチャート : 判断 131">
          <a:extLst>
            <a:ext uri="{FF2B5EF4-FFF2-40B4-BE49-F238E27FC236}">
              <a16:creationId xmlns:a16="http://schemas.microsoft.com/office/drawing/2014/main" xmlns="" id="{00000000-0008-0000-0400-000084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54627</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54610</xdr:rowOff>
    </xdr:from>
    <xdr:to>
      <xdr:col>20</xdr:col>
      <xdr:colOff>158750</xdr:colOff>
      <xdr:row>17</xdr:row>
      <xdr:rowOff>107950</xdr:rowOff>
    </xdr:to>
    <xdr:cxnSp macro="">
      <xdr:nvCxnSpPr>
        <xdr:cNvPr id="134" name="直線コネクタ 133">
          <a:extLst>
            <a:ext uri="{FF2B5EF4-FFF2-40B4-BE49-F238E27FC236}">
              <a16:creationId xmlns:a16="http://schemas.microsoft.com/office/drawing/2014/main" xmlns="" id="{00000000-0008-0000-0400-000086000000}"/>
            </a:ext>
          </a:extLst>
        </xdr:cNvPr>
        <xdr:cNvCxnSpPr/>
      </xdr:nvCxnSpPr>
      <xdr:spPr>
        <a:xfrm flipV="1">
          <a:off x="13004800" y="29692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a:extLst>
            <a:ext uri="{FF2B5EF4-FFF2-40B4-BE49-F238E27FC236}">
              <a16:creationId xmlns:a16="http://schemas.microsoft.com/office/drawing/2014/main" xmlns="" id="{00000000-0008-0000-0400-000087000000}"/>
            </a:ext>
          </a:extLst>
        </xdr:cNvPr>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a:extLst>
            <a:ext uri="{FF2B5EF4-FFF2-40B4-BE49-F238E27FC236}">
              <a16:creationId xmlns:a16="http://schemas.microsoft.com/office/drawing/2014/main" xmlns="" id="{00000000-0008-0000-0400-000089000000}"/>
            </a:ext>
          </a:extLst>
        </xdr:cNvPr>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104157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152400</xdr:rowOff>
    </xdr:from>
    <xdr:to>
      <xdr:col>24</xdr:col>
      <xdr:colOff>82550</xdr:colOff>
      <xdr:row>17</xdr:row>
      <xdr:rowOff>82550</xdr:rowOff>
    </xdr:to>
    <xdr:sp macro="" textlink="">
      <xdr:nvSpPr>
        <xdr:cNvPr id="144" name="円/楕円 143">
          <a:extLst>
            <a:ext uri="{FF2B5EF4-FFF2-40B4-BE49-F238E27FC236}">
              <a16:creationId xmlns:a16="http://schemas.microsoft.com/office/drawing/2014/main" xmlns="" id="{00000000-0008-0000-0400-000090000000}"/>
            </a:ext>
          </a:extLst>
        </xdr:cNvPr>
        <xdr:cNvSpPr/>
      </xdr:nvSpPr>
      <xdr:spPr>
        <a:xfrm>
          <a:off x="164592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124477</xdr:rowOff>
    </xdr:from>
    <xdr:ext cx="762000" cy="259045"/>
    <xdr:sp macro="" textlink="">
      <xdr:nvSpPr>
        <xdr:cNvPr id="145" name="物件費該当値テキスト">
          <a:extLst>
            <a:ext uri="{FF2B5EF4-FFF2-40B4-BE49-F238E27FC236}">
              <a16:creationId xmlns:a16="http://schemas.microsoft.com/office/drawing/2014/main" xmlns="" id="{00000000-0008-0000-0400-000091000000}"/>
            </a:ext>
          </a:extLst>
        </xdr:cNvPr>
        <xdr:cNvSpPr txBox="1"/>
      </xdr:nvSpPr>
      <xdr:spPr>
        <a:xfrm>
          <a:off x="16598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137160</xdr:rowOff>
    </xdr:from>
    <xdr:to>
      <xdr:col>22</xdr:col>
      <xdr:colOff>615950</xdr:colOff>
      <xdr:row>17</xdr:row>
      <xdr:rowOff>67310</xdr:rowOff>
    </xdr:to>
    <xdr:sp macro="" textlink="">
      <xdr:nvSpPr>
        <xdr:cNvPr id="146" name="円/楕円 145">
          <a:extLst>
            <a:ext uri="{FF2B5EF4-FFF2-40B4-BE49-F238E27FC236}">
              <a16:creationId xmlns:a16="http://schemas.microsoft.com/office/drawing/2014/main" xmlns="" id="{00000000-0008-0000-0400-000092000000}"/>
            </a:ext>
          </a:extLst>
        </xdr:cNvPr>
        <xdr:cNvSpPr/>
      </xdr:nvSpPr>
      <xdr:spPr>
        <a:xfrm>
          <a:off x="15621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52087</xdr:rowOff>
    </xdr:from>
    <xdr:ext cx="7366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5290800" y="296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26670</xdr:rowOff>
    </xdr:from>
    <xdr:to>
      <xdr:col>21</xdr:col>
      <xdr:colOff>412750</xdr:colOff>
      <xdr:row>17</xdr:row>
      <xdr:rowOff>128270</xdr:rowOff>
    </xdr:to>
    <xdr:sp macro="" textlink="">
      <xdr:nvSpPr>
        <xdr:cNvPr id="148" name="円/楕円 147">
          <a:extLst>
            <a:ext uri="{FF2B5EF4-FFF2-40B4-BE49-F238E27FC236}">
              <a16:creationId xmlns:a16="http://schemas.microsoft.com/office/drawing/2014/main" xmlns="" id="{00000000-0008-0000-0400-000094000000}"/>
            </a:ext>
          </a:extLst>
        </xdr:cNvPr>
        <xdr:cNvSpPr/>
      </xdr:nvSpPr>
      <xdr:spPr>
        <a:xfrm>
          <a:off x="14732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113047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4401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3810</xdr:rowOff>
    </xdr:from>
    <xdr:to>
      <xdr:col>20</xdr:col>
      <xdr:colOff>209550</xdr:colOff>
      <xdr:row>17</xdr:row>
      <xdr:rowOff>105410</xdr:rowOff>
    </xdr:to>
    <xdr:sp macro="" textlink="">
      <xdr:nvSpPr>
        <xdr:cNvPr id="150" name="円/楕円 149">
          <a:extLst>
            <a:ext uri="{FF2B5EF4-FFF2-40B4-BE49-F238E27FC236}">
              <a16:creationId xmlns:a16="http://schemas.microsoft.com/office/drawing/2014/main" xmlns="" id="{00000000-0008-0000-0400-000096000000}"/>
            </a:ext>
          </a:extLst>
        </xdr:cNvPr>
        <xdr:cNvSpPr/>
      </xdr:nvSpPr>
      <xdr:spPr>
        <a:xfrm>
          <a:off x="13843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90187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3512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57150</xdr:rowOff>
    </xdr:from>
    <xdr:to>
      <xdr:col>19</xdr:col>
      <xdr:colOff>6350</xdr:colOff>
      <xdr:row>17</xdr:row>
      <xdr:rowOff>158750</xdr:rowOff>
    </xdr:to>
    <xdr:sp macro="" textlink="">
      <xdr:nvSpPr>
        <xdr:cNvPr id="152" name="円/楕円 151">
          <a:extLst>
            <a:ext uri="{FF2B5EF4-FFF2-40B4-BE49-F238E27FC236}">
              <a16:creationId xmlns:a16="http://schemas.microsoft.com/office/drawing/2014/main" xmlns="" id="{00000000-0008-0000-0400-000098000000}"/>
            </a:ext>
          </a:extLst>
        </xdr:cNvPr>
        <xdr:cNvSpPr/>
      </xdr:nvSpPr>
      <xdr:spPr>
        <a:xfrm>
          <a:off x="12954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143527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kumimoji="1" lang="ja-JP" altLang="en-US" sz="1300">
              <a:latin typeface="ＭＳ Ｐゴシック"/>
            </a:rPr>
            <a:t>・扶助費に係る経常収支比率は、平成２７年度までは類似団体内平均を上回り上昇傾向にあったが、平成２８年度は同数であった。平均値に収まった要因として、障害福祉サービスの扶助費増加が抑えられたことが考えられる。</a:t>
          </a:r>
        </a:p>
      </xdr:txBody>
    </xdr:sp>
    <xdr:clientData/>
  </xdr:twoCellAnchor>
  <xdr:oneCellAnchor>
    <xdr:from>
      <xdr:col>1</xdr:col>
      <xdr:colOff>28575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a:extLst>
            <a:ext uri="{FF2B5EF4-FFF2-40B4-BE49-F238E27FC236}">
              <a16:creationId xmlns:a16="http://schemas.microsoft.com/office/drawing/2014/main" xmlns=""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a:extLst>
            <a:ext uri="{FF2B5EF4-FFF2-40B4-BE49-F238E27FC236}">
              <a16:creationId xmlns:a16="http://schemas.microsoft.com/office/drawing/2014/main" xmlns="" id="{00000000-0008-0000-0400-0000B7000000}"/>
            </a:ext>
          </a:extLst>
        </xdr:cNvPr>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a:extLst>
            <a:ext uri="{FF2B5EF4-FFF2-40B4-BE49-F238E27FC236}">
              <a16:creationId xmlns:a16="http://schemas.microsoft.com/office/drawing/2014/main" xmlns="" id="{00000000-0008-0000-0400-0000B9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53522</xdr:rowOff>
    </xdr:from>
    <xdr:to>
      <xdr:col>7</xdr:col>
      <xdr:colOff>15875</xdr:colOff>
      <xdr:row>55</xdr:row>
      <xdr:rowOff>102507</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flipV="1">
          <a:off x="3987800" y="94832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19249</xdr:rowOff>
    </xdr:from>
    <xdr:ext cx="762000" cy="259045"/>
    <xdr:sp macro="" textlink="">
      <xdr:nvSpPr>
        <xdr:cNvPr id="188" name="扶助費平均値テキスト">
          <a:extLst>
            <a:ext uri="{FF2B5EF4-FFF2-40B4-BE49-F238E27FC236}">
              <a16:creationId xmlns:a16="http://schemas.microsoft.com/office/drawing/2014/main" xmlns="" id="{00000000-0008-0000-0400-0000BC000000}"/>
            </a:ext>
          </a:extLst>
        </xdr:cNvPr>
        <xdr:cNvSpPr txBox="1"/>
      </xdr:nvSpPr>
      <xdr:spPr>
        <a:xfrm>
          <a:off x="4914900" y="9277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a:extLst>
            <a:ext uri="{FF2B5EF4-FFF2-40B4-BE49-F238E27FC236}">
              <a16:creationId xmlns:a16="http://schemas.microsoft.com/office/drawing/2014/main" xmlns="" id="{00000000-0008-0000-0400-0000BD000000}"/>
            </a:ext>
          </a:extLst>
        </xdr:cNvPr>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69850</xdr:rowOff>
    </xdr:from>
    <xdr:to>
      <xdr:col>5</xdr:col>
      <xdr:colOff>549275</xdr:colOff>
      <xdr:row>55</xdr:row>
      <xdr:rowOff>102507</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a:off x="3098800" y="9499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a:extLst>
            <a:ext uri="{FF2B5EF4-FFF2-40B4-BE49-F238E27FC236}">
              <a16:creationId xmlns:a16="http://schemas.microsoft.com/office/drawing/2014/main" xmlns="" id="{00000000-0008-0000-0400-0000BF000000}"/>
            </a:ext>
          </a:extLst>
        </xdr:cNvPr>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98170</xdr:rowOff>
    </xdr:from>
    <xdr:ext cx="736600" cy="259045"/>
    <xdr:sp macro="" textlink="">
      <xdr:nvSpPr>
        <xdr:cNvPr id="192" name="テキスト ボックス 191">
          <a:extLst>
            <a:ext uri="{FF2B5EF4-FFF2-40B4-BE49-F238E27FC236}">
              <a16:creationId xmlns:a16="http://schemas.microsoft.com/office/drawing/2014/main" xmlns="" id="{00000000-0008-0000-0400-0000C0000000}"/>
            </a:ext>
          </a:extLst>
        </xdr:cNvPr>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55</xdr:row>
      <xdr:rowOff>69850</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a:off x="2209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4" name="フローチャート : 判断 193">
          <a:extLst>
            <a:ext uri="{FF2B5EF4-FFF2-40B4-BE49-F238E27FC236}">
              <a16:creationId xmlns:a16="http://schemas.microsoft.com/office/drawing/2014/main" xmlns="" id="{00000000-0008-0000-0400-0000C2000000}"/>
            </a:ext>
          </a:extLst>
        </xdr:cNvPr>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20865</xdr:rowOff>
    </xdr:from>
    <xdr:to>
      <xdr:col>3</xdr:col>
      <xdr:colOff>142875</xdr:colOff>
      <xdr:row>55</xdr:row>
      <xdr:rowOff>69850</xdr:rowOff>
    </xdr:to>
    <xdr:cxnSp macro="">
      <xdr:nvCxnSpPr>
        <xdr:cNvPr id="196" name="直線コネクタ 195">
          <a:extLst>
            <a:ext uri="{FF2B5EF4-FFF2-40B4-BE49-F238E27FC236}">
              <a16:creationId xmlns:a16="http://schemas.microsoft.com/office/drawing/2014/main" xmlns="" id="{00000000-0008-0000-0400-0000C4000000}"/>
            </a:ext>
          </a:extLst>
        </xdr:cNvPr>
        <xdr:cNvCxnSpPr/>
      </xdr:nvCxnSpPr>
      <xdr:spPr>
        <a:xfrm>
          <a:off x="1320800" y="94506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a:extLst>
            <a:ext uri="{FF2B5EF4-FFF2-40B4-BE49-F238E27FC236}">
              <a16:creationId xmlns:a16="http://schemas.microsoft.com/office/drawing/2014/main" xmlns="" id="{00000000-0008-0000-0400-0000C5000000}"/>
            </a:ext>
          </a:extLst>
        </xdr:cNvPr>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a:extLst>
            <a:ext uri="{FF2B5EF4-FFF2-40B4-BE49-F238E27FC236}">
              <a16:creationId xmlns:a16="http://schemas.microsoft.com/office/drawing/2014/main" xmlns="" id="{00000000-0008-0000-0400-0000C7000000}"/>
            </a:ext>
          </a:extLst>
        </xdr:cNvPr>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206" name="円/楕円 205">
          <a:extLst>
            <a:ext uri="{FF2B5EF4-FFF2-40B4-BE49-F238E27FC236}">
              <a16:creationId xmlns:a16="http://schemas.microsoft.com/office/drawing/2014/main" xmlns="" id="{00000000-0008-0000-0400-0000CE000000}"/>
            </a:ext>
          </a:extLst>
        </xdr:cNvPr>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146249</xdr:rowOff>
    </xdr:from>
    <xdr:ext cx="762000" cy="259045"/>
    <xdr:sp macro="" textlink="">
      <xdr:nvSpPr>
        <xdr:cNvPr id="207" name="扶助費該当値テキスト">
          <a:extLst>
            <a:ext uri="{FF2B5EF4-FFF2-40B4-BE49-F238E27FC236}">
              <a16:creationId xmlns:a16="http://schemas.microsoft.com/office/drawing/2014/main" xmlns="" id="{00000000-0008-0000-0400-0000CF000000}"/>
            </a:ext>
          </a:extLst>
        </xdr:cNvPr>
        <xdr:cNvSpPr txBox="1"/>
      </xdr:nvSpPr>
      <xdr:spPr>
        <a:xfrm>
          <a:off x="4914900" y="940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51707</xdr:rowOff>
    </xdr:from>
    <xdr:to>
      <xdr:col>5</xdr:col>
      <xdr:colOff>600075</xdr:colOff>
      <xdr:row>55</xdr:row>
      <xdr:rowOff>153307</xdr:rowOff>
    </xdr:to>
    <xdr:sp macro="" textlink="">
      <xdr:nvSpPr>
        <xdr:cNvPr id="208" name="円/楕円 207">
          <a:extLst>
            <a:ext uri="{FF2B5EF4-FFF2-40B4-BE49-F238E27FC236}">
              <a16:creationId xmlns:a16="http://schemas.microsoft.com/office/drawing/2014/main" xmlns="" id="{00000000-0008-0000-0400-0000D0000000}"/>
            </a:ext>
          </a:extLst>
        </xdr:cNvPr>
        <xdr:cNvSpPr/>
      </xdr:nvSpPr>
      <xdr:spPr>
        <a:xfrm>
          <a:off x="3937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138084</xdr:rowOff>
    </xdr:from>
    <xdr:ext cx="7366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19050</xdr:rowOff>
    </xdr:from>
    <xdr:to>
      <xdr:col>4</xdr:col>
      <xdr:colOff>396875</xdr:colOff>
      <xdr:row>55</xdr:row>
      <xdr:rowOff>120650</xdr:rowOff>
    </xdr:to>
    <xdr:sp macro="" textlink="">
      <xdr:nvSpPr>
        <xdr:cNvPr id="210" name="円/楕円 209">
          <a:extLst>
            <a:ext uri="{FF2B5EF4-FFF2-40B4-BE49-F238E27FC236}">
              <a16:creationId xmlns:a16="http://schemas.microsoft.com/office/drawing/2014/main" xmlns="" id="{00000000-0008-0000-0400-0000D2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105427</xdr:rowOff>
    </xdr:from>
    <xdr:ext cx="762000" cy="259045"/>
    <xdr:sp macro="" textlink="">
      <xdr:nvSpPr>
        <xdr:cNvPr id="211" name="テキスト ボックス 210">
          <a:extLst>
            <a:ext uri="{FF2B5EF4-FFF2-40B4-BE49-F238E27FC236}">
              <a16:creationId xmlns:a16="http://schemas.microsoft.com/office/drawing/2014/main" xmlns="" id="{00000000-0008-0000-0400-0000D3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12" name="円/楕円 211">
          <a:extLst>
            <a:ext uri="{FF2B5EF4-FFF2-40B4-BE49-F238E27FC236}">
              <a16:creationId xmlns:a16="http://schemas.microsoft.com/office/drawing/2014/main" xmlns="" id="{00000000-0008-0000-0400-0000D4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105427</xdr:rowOff>
    </xdr:from>
    <xdr:ext cx="762000" cy="259045"/>
    <xdr:sp macro="" textlink="">
      <xdr:nvSpPr>
        <xdr:cNvPr id="213" name="テキスト ボックス 212">
          <a:extLst>
            <a:ext uri="{FF2B5EF4-FFF2-40B4-BE49-F238E27FC236}">
              <a16:creationId xmlns:a16="http://schemas.microsoft.com/office/drawing/2014/main" xmlns="" id="{00000000-0008-0000-0400-0000D5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14" name="円/楕円 213">
          <a:extLst>
            <a:ext uri="{FF2B5EF4-FFF2-40B4-BE49-F238E27FC236}">
              <a16:creationId xmlns:a16="http://schemas.microsoft.com/office/drawing/2014/main" xmlns="" id="{00000000-0008-0000-0400-0000D6000000}"/>
            </a:ext>
          </a:extLst>
        </xdr:cNvPr>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56442</xdr:rowOff>
    </xdr:from>
    <xdr:ext cx="762000" cy="259045"/>
    <xdr:sp macro="" textlink="">
      <xdr:nvSpPr>
        <xdr:cNvPr id="215" name="テキスト ボックス 214">
          <a:extLst>
            <a:ext uri="{FF2B5EF4-FFF2-40B4-BE49-F238E27FC236}">
              <a16:creationId xmlns:a16="http://schemas.microsoft.com/office/drawing/2014/main" xmlns="" id="{00000000-0008-0000-0400-0000D7000000}"/>
            </a:ext>
          </a:extLst>
        </xdr:cNvPr>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kumimoji="1" lang="ja-JP" altLang="en-US" sz="1300">
              <a:latin typeface="ＭＳ Ｐゴシック"/>
            </a:rPr>
            <a:t>・その他に係る経常収支比率が類似団体平均を上回っているのは、公営企業会計の公債費繰り出し金が主な要因であり、繰上償還の実施によりその繰出金の減額を図る。</a:t>
          </a:r>
        </a:p>
      </xdr:txBody>
    </xdr:sp>
    <xdr:clientData/>
  </xdr:twoCellAnchor>
  <xdr:oneCellAnchor>
    <xdr:from>
      <xdr:col>18</xdr:col>
      <xdr:colOff>44450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a:extLst>
            <a:ext uri="{FF2B5EF4-FFF2-40B4-BE49-F238E27FC236}">
              <a16:creationId xmlns:a16="http://schemas.microsoft.com/office/drawing/2014/main" xmlns=""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a:extLst>
            <a:ext uri="{FF2B5EF4-FFF2-40B4-BE49-F238E27FC236}">
              <a16:creationId xmlns:a16="http://schemas.microsoft.com/office/drawing/2014/main" xmlns="" id="{00000000-0008-0000-0400-0000E6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a:extLst>
            <a:ext uri="{FF2B5EF4-FFF2-40B4-BE49-F238E27FC236}">
              <a16:creationId xmlns:a16="http://schemas.microsoft.com/office/drawing/2014/main" xmlns="" id="{00000000-0008-0000-0400-0000E8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a:extLst>
            <a:ext uri="{FF2B5EF4-FFF2-40B4-BE49-F238E27FC236}">
              <a16:creationId xmlns:a16="http://schemas.microsoft.com/office/drawing/2014/main" xmlns="" id="{00000000-0008-0000-0400-0000E9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a:extLst>
            <a:ext uri="{FF2B5EF4-FFF2-40B4-BE49-F238E27FC236}">
              <a16:creationId xmlns:a16="http://schemas.microsoft.com/office/drawing/2014/main" xmlns="" id="{00000000-0008-0000-0400-0000EA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a:extLst>
            <a:ext uri="{FF2B5EF4-FFF2-40B4-BE49-F238E27FC236}">
              <a16:creationId xmlns:a16="http://schemas.microsoft.com/office/drawing/2014/main" xmlns="" id="{00000000-0008-0000-0400-0000EB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a:extLst>
            <a:ext uri="{FF2B5EF4-FFF2-40B4-BE49-F238E27FC236}">
              <a16:creationId xmlns:a16="http://schemas.microsoft.com/office/drawing/2014/main" xmlns="" id="{00000000-0008-0000-0400-0000EC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a:extLst>
            <a:ext uri="{FF2B5EF4-FFF2-40B4-BE49-F238E27FC236}">
              <a16:creationId xmlns:a16="http://schemas.microsoft.com/office/drawing/2014/main" xmlns="" id="{00000000-0008-0000-0400-0000ED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a:extLst>
            <a:ext uri="{FF2B5EF4-FFF2-40B4-BE49-F238E27FC236}">
              <a16:creationId xmlns:a16="http://schemas.microsoft.com/office/drawing/2014/main" xmlns=""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a:extLst>
            <a:ext uri="{FF2B5EF4-FFF2-40B4-BE49-F238E27FC236}">
              <a16:creationId xmlns:a16="http://schemas.microsoft.com/office/drawing/2014/main" xmlns=""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a:extLst>
            <a:ext uri="{FF2B5EF4-FFF2-40B4-BE49-F238E27FC236}">
              <a16:creationId xmlns:a16="http://schemas.microsoft.com/office/drawing/2014/main" xmlns="" id="{00000000-0008-0000-0400-0000F0000000}"/>
            </a:ext>
          </a:extLst>
        </xdr:cNvPr>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a:extLst>
            <a:ext uri="{FF2B5EF4-FFF2-40B4-BE49-F238E27FC236}">
              <a16:creationId xmlns:a16="http://schemas.microsoft.com/office/drawing/2014/main" xmlns="" id="{00000000-0008-0000-0400-0000F1000000}"/>
            </a:ext>
          </a:extLst>
        </xdr:cNvPr>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a:extLst>
            <a:ext uri="{FF2B5EF4-FFF2-40B4-BE49-F238E27FC236}">
              <a16:creationId xmlns:a16="http://schemas.microsoft.com/office/drawing/2014/main" xmlns="" id="{00000000-0008-0000-0400-0000F3000000}"/>
            </a:ext>
          </a:extLst>
        </xdr:cNvPr>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65278</xdr:rowOff>
    </xdr:from>
    <xdr:to>
      <xdr:col>24</xdr:col>
      <xdr:colOff>31750</xdr:colOff>
      <xdr:row>57</xdr:row>
      <xdr:rowOff>92710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5671800" y="983792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24147</xdr:rowOff>
    </xdr:from>
    <xdr:ext cx="762000" cy="259045"/>
    <xdr:sp macro="" textlink="">
      <xdr:nvSpPr>
        <xdr:cNvPr id="246" name="その他平均値テキスト">
          <a:extLst>
            <a:ext uri="{FF2B5EF4-FFF2-40B4-BE49-F238E27FC236}">
              <a16:creationId xmlns:a16="http://schemas.microsoft.com/office/drawing/2014/main" xmlns="" id="{00000000-0008-0000-0400-0000F6000000}"/>
            </a:ext>
          </a:extLst>
        </xdr:cNvPr>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a:extLst>
            <a:ext uri="{FF2B5EF4-FFF2-40B4-BE49-F238E27FC236}">
              <a16:creationId xmlns:a16="http://schemas.microsoft.com/office/drawing/2014/main" xmlns="" id="{00000000-0008-0000-0400-0000F7000000}"/>
            </a:ext>
          </a:extLst>
        </xdr:cNvPr>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65278</xdr:rowOff>
    </xdr:from>
    <xdr:to>
      <xdr:col>22</xdr:col>
      <xdr:colOff>565150</xdr:colOff>
      <xdr:row>57</xdr:row>
      <xdr:rowOff>88138</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flipV="1">
          <a:off x="14782800" y="98379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a:extLst>
            <a:ext uri="{FF2B5EF4-FFF2-40B4-BE49-F238E27FC236}">
              <a16:creationId xmlns:a16="http://schemas.microsoft.com/office/drawing/2014/main" xmlns="" id="{00000000-0008-0000-0400-0000F9000000}"/>
            </a:ext>
          </a:extLst>
        </xdr:cNvPr>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a:extLst>
            <a:ext uri="{FF2B5EF4-FFF2-40B4-BE49-F238E27FC236}">
              <a16:creationId xmlns:a16="http://schemas.microsoft.com/office/drawing/2014/main" xmlns="" id="{00000000-0008-0000-0400-0000FA000000}"/>
            </a:ext>
          </a:extLst>
        </xdr:cNvPr>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69850</xdr:rowOff>
    </xdr:from>
    <xdr:to>
      <xdr:col>21</xdr:col>
      <xdr:colOff>361950</xdr:colOff>
      <xdr:row>57</xdr:row>
      <xdr:rowOff>88138</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a:off x="13893800" y="98425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a:extLst>
            <a:ext uri="{FF2B5EF4-FFF2-40B4-BE49-F238E27FC236}">
              <a16:creationId xmlns:a16="http://schemas.microsoft.com/office/drawing/2014/main" xmlns="" id="{00000000-0008-0000-0400-0000FC000000}"/>
            </a:ext>
          </a:extLst>
        </xdr:cNvPr>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3" name="テキスト ボックス 252">
          <a:extLst>
            <a:ext uri="{FF2B5EF4-FFF2-40B4-BE49-F238E27FC236}">
              <a16:creationId xmlns:a16="http://schemas.microsoft.com/office/drawing/2014/main" xmlns="" id="{00000000-0008-0000-0400-0000FD000000}"/>
            </a:ext>
          </a:extLst>
        </xdr:cNvPr>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69850</xdr:rowOff>
    </xdr:from>
    <xdr:to>
      <xdr:col>20</xdr:col>
      <xdr:colOff>158750</xdr:colOff>
      <xdr:row>57</xdr:row>
      <xdr:rowOff>101854</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flipV="1">
          <a:off x="13004800" y="98425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a:extLst>
            <a:ext uri="{FF2B5EF4-FFF2-40B4-BE49-F238E27FC236}">
              <a16:creationId xmlns:a16="http://schemas.microsoft.com/office/drawing/2014/main" xmlns="" id="{00000000-0008-0000-0400-0000FF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7" name="フローチャート : 判断 256">
          <a:extLst>
            <a:ext uri="{FF2B5EF4-FFF2-40B4-BE49-F238E27FC236}">
              <a16:creationId xmlns:a16="http://schemas.microsoft.com/office/drawing/2014/main" xmlns="" id="{00000000-0008-0000-0400-000001010000}"/>
            </a:ext>
          </a:extLst>
        </xdr:cNvPr>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96537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41910</xdr:rowOff>
    </xdr:from>
    <xdr:to>
      <xdr:col>24</xdr:col>
      <xdr:colOff>82550</xdr:colOff>
      <xdr:row>57</xdr:row>
      <xdr:rowOff>143510</xdr:rowOff>
    </xdr:to>
    <xdr:sp macro="" textlink="">
      <xdr:nvSpPr>
        <xdr:cNvPr id="264" name="円/楕円 263">
          <a:extLst>
            <a:ext uri="{FF2B5EF4-FFF2-40B4-BE49-F238E27FC236}">
              <a16:creationId xmlns:a16="http://schemas.microsoft.com/office/drawing/2014/main" xmlns="" id="{00000000-0008-0000-0400-000008010000}"/>
            </a:ext>
          </a:extLst>
        </xdr:cNvPr>
        <xdr:cNvSpPr/>
      </xdr:nvSpPr>
      <xdr:spPr>
        <a:xfrm>
          <a:off x="16459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13987</xdr:rowOff>
    </xdr:from>
    <xdr:ext cx="762000" cy="259045"/>
    <xdr:sp macro="" textlink="">
      <xdr:nvSpPr>
        <xdr:cNvPr id="265" name="その他該当値テキスト">
          <a:extLst>
            <a:ext uri="{FF2B5EF4-FFF2-40B4-BE49-F238E27FC236}">
              <a16:creationId xmlns:a16="http://schemas.microsoft.com/office/drawing/2014/main" xmlns="" id="{00000000-0008-0000-0400-000009010000}"/>
            </a:ext>
          </a:extLst>
        </xdr:cNvPr>
        <xdr:cNvSpPr txBox="1"/>
      </xdr:nvSpPr>
      <xdr:spPr>
        <a:xfrm>
          <a:off x="165989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14478</xdr:rowOff>
    </xdr:from>
    <xdr:to>
      <xdr:col>22</xdr:col>
      <xdr:colOff>615950</xdr:colOff>
      <xdr:row>57</xdr:row>
      <xdr:rowOff>116078</xdr:rowOff>
    </xdr:to>
    <xdr:sp macro="" textlink="">
      <xdr:nvSpPr>
        <xdr:cNvPr id="266" name="円/楕円 265">
          <a:extLst>
            <a:ext uri="{FF2B5EF4-FFF2-40B4-BE49-F238E27FC236}">
              <a16:creationId xmlns:a16="http://schemas.microsoft.com/office/drawing/2014/main" xmlns="" id="{00000000-0008-0000-0400-00000A010000}"/>
            </a:ext>
          </a:extLst>
        </xdr:cNvPr>
        <xdr:cNvSpPr/>
      </xdr:nvSpPr>
      <xdr:spPr>
        <a:xfrm>
          <a:off x="156210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100855</xdr:rowOff>
    </xdr:from>
    <xdr:ext cx="7366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37338</xdr:rowOff>
    </xdr:from>
    <xdr:to>
      <xdr:col>21</xdr:col>
      <xdr:colOff>412750</xdr:colOff>
      <xdr:row>57</xdr:row>
      <xdr:rowOff>138938</xdr:rowOff>
    </xdr:to>
    <xdr:sp macro="" textlink="">
      <xdr:nvSpPr>
        <xdr:cNvPr id="268" name="円/楕円 267">
          <a:extLst>
            <a:ext uri="{FF2B5EF4-FFF2-40B4-BE49-F238E27FC236}">
              <a16:creationId xmlns:a16="http://schemas.microsoft.com/office/drawing/2014/main" xmlns="" id="{00000000-0008-0000-0400-00000C010000}"/>
            </a:ext>
          </a:extLst>
        </xdr:cNvPr>
        <xdr:cNvSpPr/>
      </xdr:nvSpPr>
      <xdr:spPr>
        <a:xfrm>
          <a:off x="14732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123715</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4401800" y="989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19050</xdr:rowOff>
    </xdr:from>
    <xdr:to>
      <xdr:col>20</xdr:col>
      <xdr:colOff>209550</xdr:colOff>
      <xdr:row>57</xdr:row>
      <xdr:rowOff>120650</xdr:rowOff>
    </xdr:to>
    <xdr:sp macro="" textlink="">
      <xdr:nvSpPr>
        <xdr:cNvPr id="270" name="円/楕円 269">
          <a:extLst>
            <a:ext uri="{FF2B5EF4-FFF2-40B4-BE49-F238E27FC236}">
              <a16:creationId xmlns:a16="http://schemas.microsoft.com/office/drawing/2014/main" xmlns="" id="{00000000-0008-0000-0400-00000E010000}"/>
            </a:ext>
          </a:extLst>
        </xdr:cNvPr>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105427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51054</xdr:rowOff>
    </xdr:from>
    <xdr:to>
      <xdr:col>19</xdr:col>
      <xdr:colOff>6350</xdr:colOff>
      <xdr:row>57</xdr:row>
      <xdr:rowOff>152654</xdr:rowOff>
    </xdr:to>
    <xdr:sp macro="" textlink="">
      <xdr:nvSpPr>
        <xdr:cNvPr id="272" name="円/楕円 271">
          <a:extLst>
            <a:ext uri="{FF2B5EF4-FFF2-40B4-BE49-F238E27FC236}">
              <a16:creationId xmlns:a16="http://schemas.microsoft.com/office/drawing/2014/main" xmlns="" id="{00000000-0008-0000-0400-000010010000}"/>
            </a:ext>
          </a:extLst>
        </xdr:cNvPr>
        <xdr:cNvSpPr/>
      </xdr:nvSpPr>
      <xdr:spPr>
        <a:xfrm>
          <a:off x="12954000" y="98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137431</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2623800" y="991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a:extLst>
            <a:ext uri="{FF2B5EF4-FFF2-40B4-BE49-F238E27FC236}">
              <a16:creationId xmlns:a16="http://schemas.microsoft.com/office/drawing/2014/main" xmlns=""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kumimoji="1" lang="ja-JP" altLang="en-US" sz="1300">
              <a:latin typeface="ＭＳ Ｐゴシック"/>
            </a:rPr>
            <a:t>・補助費等に係る経常収支比率は、類似団体平均を０・４％上回っている。この要因として、ゴミ処理に関する一部事務組合の負担金増加が挙げられる。今後は、高齢化による社会保障関連費の増加が見込まれるため、事務事業の見直しや、介護予防の推進により、経費の削減に努める。</a:t>
          </a:r>
        </a:p>
      </xdr:txBody>
    </xdr:sp>
    <xdr:clientData/>
  </xdr:twoCellAnchor>
  <xdr:oneCellAnchor>
    <xdr:from>
      <xdr:col>18</xdr:col>
      <xdr:colOff>44450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xmlns=""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a:extLst>
            <a:ext uri="{FF2B5EF4-FFF2-40B4-BE49-F238E27FC236}">
              <a16:creationId xmlns:a16="http://schemas.microsoft.com/office/drawing/2014/main" xmlns=""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a:extLst>
            <a:ext uri="{FF2B5EF4-FFF2-40B4-BE49-F238E27FC236}">
              <a16:creationId xmlns:a16="http://schemas.microsoft.com/office/drawing/2014/main" xmlns=""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a:extLst>
            <a:ext uri="{FF2B5EF4-FFF2-40B4-BE49-F238E27FC236}">
              <a16:creationId xmlns:a16="http://schemas.microsoft.com/office/drawing/2014/main" xmlns=""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a:extLst>
            <a:ext uri="{FF2B5EF4-FFF2-40B4-BE49-F238E27FC236}">
              <a16:creationId xmlns:a16="http://schemas.microsoft.com/office/drawing/2014/main" xmlns=""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a:extLst>
            <a:ext uri="{FF2B5EF4-FFF2-40B4-BE49-F238E27FC236}">
              <a16:creationId xmlns:a16="http://schemas.microsoft.com/office/drawing/2014/main" xmlns="" id="{00000000-0008-0000-0400-00002B010000}"/>
            </a:ext>
          </a:extLst>
        </xdr:cNvPr>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a:extLst>
            <a:ext uri="{FF2B5EF4-FFF2-40B4-BE49-F238E27FC236}">
              <a16:creationId xmlns:a16="http://schemas.microsoft.com/office/drawing/2014/main" xmlns="" id="{00000000-0008-0000-0400-00002D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81280</xdr:rowOff>
    </xdr:from>
    <xdr:to>
      <xdr:col>24</xdr:col>
      <xdr:colOff>31750</xdr:colOff>
      <xdr:row>36</xdr:row>
      <xdr:rowOff>127000</xdr:rowOff>
    </xdr:to>
    <xdr:cxnSp macro="">
      <xdr:nvCxnSpPr>
        <xdr:cNvPr id="303" name="直線コネクタ 302">
          <a:extLst>
            <a:ext uri="{FF2B5EF4-FFF2-40B4-BE49-F238E27FC236}">
              <a16:creationId xmlns:a16="http://schemas.microsoft.com/office/drawing/2014/main" xmlns="" id="{00000000-0008-0000-0400-00002F010000}"/>
            </a:ext>
          </a:extLst>
        </xdr:cNvPr>
        <xdr:cNvCxnSpPr/>
      </xdr:nvCxnSpPr>
      <xdr:spPr>
        <a:xfrm>
          <a:off x="15671800" y="62534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4" name="補助費等平均値テキスト">
          <a:extLst>
            <a:ext uri="{FF2B5EF4-FFF2-40B4-BE49-F238E27FC236}">
              <a16:creationId xmlns:a16="http://schemas.microsoft.com/office/drawing/2014/main" xmlns="" id="{00000000-0008-0000-0400-000030010000}"/>
            </a:ext>
          </a:extLst>
        </xdr:cNvPr>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a:extLst>
            <a:ext uri="{FF2B5EF4-FFF2-40B4-BE49-F238E27FC236}">
              <a16:creationId xmlns:a16="http://schemas.microsoft.com/office/drawing/2014/main" xmlns="" id="{00000000-0008-0000-0400-000031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81280</xdr:rowOff>
    </xdr:from>
    <xdr:to>
      <xdr:col>22</xdr:col>
      <xdr:colOff>565150</xdr:colOff>
      <xdr:row>36</xdr:row>
      <xdr:rowOff>136144</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flipV="1">
          <a:off x="14782800" y="62534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a:extLst>
            <a:ext uri="{FF2B5EF4-FFF2-40B4-BE49-F238E27FC236}">
              <a16:creationId xmlns:a16="http://schemas.microsoft.com/office/drawing/2014/main" xmlns="" id="{00000000-0008-0000-0400-000033010000}"/>
            </a:ext>
          </a:extLst>
        </xdr:cNvPr>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8" name="テキスト ボックス 307">
          <a:extLst>
            <a:ext uri="{FF2B5EF4-FFF2-40B4-BE49-F238E27FC236}">
              <a16:creationId xmlns:a16="http://schemas.microsoft.com/office/drawing/2014/main" xmlns="" id="{00000000-0008-0000-0400-000034010000}"/>
            </a:ext>
          </a:extLst>
        </xdr:cNvPr>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67564</xdr:rowOff>
    </xdr:from>
    <xdr:to>
      <xdr:col>21</xdr:col>
      <xdr:colOff>361950</xdr:colOff>
      <xdr:row>36</xdr:row>
      <xdr:rowOff>136144</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a:off x="13893800" y="623976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0" name="フローチャート : 判断 309">
          <a:extLst>
            <a:ext uri="{FF2B5EF4-FFF2-40B4-BE49-F238E27FC236}">
              <a16:creationId xmlns:a16="http://schemas.microsoft.com/office/drawing/2014/main" xmlns="" id="{00000000-0008-0000-0400-000036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11" name="テキスト ボックス 310">
          <a:extLst>
            <a:ext uri="{FF2B5EF4-FFF2-40B4-BE49-F238E27FC236}">
              <a16:creationId xmlns:a16="http://schemas.microsoft.com/office/drawing/2014/main" xmlns="" id="{00000000-0008-0000-0400-000037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35560</xdr:rowOff>
    </xdr:from>
    <xdr:to>
      <xdr:col>20</xdr:col>
      <xdr:colOff>158750</xdr:colOff>
      <xdr:row>36</xdr:row>
      <xdr:rowOff>67564</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a:off x="13004800" y="62077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a:extLst>
            <a:ext uri="{FF2B5EF4-FFF2-40B4-BE49-F238E27FC236}">
              <a16:creationId xmlns:a16="http://schemas.microsoft.com/office/drawing/2014/main" xmlns="" id="{00000000-0008-0000-0400-000039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5" name="フローチャート : 判断 314">
          <a:extLst>
            <a:ext uri="{FF2B5EF4-FFF2-40B4-BE49-F238E27FC236}">
              <a16:creationId xmlns:a16="http://schemas.microsoft.com/office/drawing/2014/main" xmlns=""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22" name="円/楕円 321">
          <a:extLst>
            <a:ext uri="{FF2B5EF4-FFF2-40B4-BE49-F238E27FC236}">
              <a16:creationId xmlns:a16="http://schemas.microsoft.com/office/drawing/2014/main" xmlns="" id="{00000000-0008-0000-0400-000042010000}"/>
            </a:ext>
          </a:extLst>
        </xdr:cNvPr>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48277</xdr:rowOff>
    </xdr:from>
    <xdr:ext cx="762000" cy="259045"/>
    <xdr:sp macro="" textlink="">
      <xdr:nvSpPr>
        <xdr:cNvPr id="323" name="補助費等該当値テキスト">
          <a:extLst>
            <a:ext uri="{FF2B5EF4-FFF2-40B4-BE49-F238E27FC236}">
              <a16:creationId xmlns:a16="http://schemas.microsoft.com/office/drawing/2014/main" xmlns="" id="{00000000-0008-0000-0400-000043010000}"/>
            </a:ext>
          </a:extLst>
        </xdr:cNvPr>
        <xdr:cNvSpPr txBox="1"/>
      </xdr:nvSpPr>
      <xdr:spPr>
        <a:xfrm>
          <a:off x="16598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30480</xdr:rowOff>
    </xdr:from>
    <xdr:to>
      <xdr:col>22</xdr:col>
      <xdr:colOff>615950</xdr:colOff>
      <xdr:row>36</xdr:row>
      <xdr:rowOff>132080</xdr:rowOff>
    </xdr:to>
    <xdr:sp macro="" textlink="">
      <xdr:nvSpPr>
        <xdr:cNvPr id="324" name="円/楕円 323">
          <a:extLst>
            <a:ext uri="{FF2B5EF4-FFF2-40B4-BE49-F238E27FC236}">
              <a16:creationId xmlns:a16="http://schemas.microsoft.com/office/drawing/2014/main" xmlns="" id="{00000000-0008-0000-0400-000044010000}"/>
            </a:ext>
          </a:extLst>
        </xdr:cNvPr>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85344</xdr:rowOff>
    </xdr:from>
    <xdr:to>
      <xdr:col>21</xdr:col>
      <xdr:colOff>412750</xdr:colOff>
      <xdr:row>37</xdr:row>
      <xdr:rowOff>15494</xdr:rowOff>
    </xdr:to>
    <xdr:sp macro="" textlink="">
      <xdr:nvSpPr>
        <xdr:cNvPr id="326" name="円/楕円 325">
          <a:extLst>
            <a:ext uri="{FF2B5EF4-FFF2-40B4-BE49-F238E27FC236}">
              <a16:creationId xmlns:a16="http://schemas.microsoft.com/office/drawing/2014/main" xmlns="" id="{00000000-0008-0000-0400-000046010000}"/>
            </a:ext>
          </a:extLst>
        </xdr:cNvPr>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271</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16764</xdr:rowOff>
    </xdr:from>
    <xdr:to>
      <xdr:col>20</xdr:col>
      <xdr:colOff>209550</xdr:colOff>
      <xdr:row>36</xdr:row>
      <xdr:rowOff>118364</xdr:rowOff>
    </xdr:to>
    <xdr:sp macro="" textlink="">
      <xdr:nvSpPr>
        <xdr:cNvPr id="328" name="円/楕円 327">
          <a:extLst>
            <a:ext uri="{FF2B5EF4-FFF2-40B4-BE49-F238E27FC236}">
              <a16:creationId xmlns:a16="http://schemas.microsoft.com/office/drawing/2014/main" xmlns="" id="{00000000-0008-0000-0400-000048010000}"/>
            </a:ext>
          </a:extLst>
        </xdr:cNvPr>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128541</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156210</xdr:rowOff>
    </xdr:from>
    <xdr:to>
      <xdr:col>19</xdr:col>
      <xdr:colOff>6350</xdr:colOff>
      <xdr:row>36</xdr:row>
      <xdr:rowOff>86360</xdr:rowOff>
    </xdr:to>
    <xdr:sp macro="" textlink="">
      <xdr:nvSpPr>
        <xdr:cNvPr id="330" name="円/楕円 329">
          <a:extLst>
            <a:ext uri="{FF2B5EF4-FFF2-40B4-BE49-F238E27FC236}">
              <a16:creationId xmlns:a16="http://schemas.microsoft.com/office/drawing/2014/main" xmlns="" id="{00000000-0008-0000-0400-00004A010000}"/>
            </a:ext>
          </a:extLst>
        </xdr:cNvPr>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96537</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kumimoji="1" lang="ja-JP" altLang="en-US" sz="1300">
              <a:latin typeface="ＭＳ Ｐゴシック"/>
            </a:rPr>
            <a:t>・公債費に係る経常収支比率は８．３％と減少傾向にある。これは、村道整備事業等の償還ピークが過ぎたことが主な要因である。しかし、今後は公共施設の老朽化に伴う更新や撤去が予想されるため、公共施設総合管理計画を基に、地方債の新規発行を伴う普通建設事業を計画的に実施する。</a:t>
          </a:r>
        </a:p>
      </xdr:txBody>
    </xdr:sp>
    <xdr:clientData/>
  </xdr:twoCellAnchor>
  <xdr:oneCellAnchor>
    <xdr:from>
      <xdr:col>1</xdr:col>
      <xdr:colOff>28575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xmlns=""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a:extLst>
            <a:ext uri="{FF2B5EF4-FFF2-40B4-BE49-F238E27FC236}">
              <a16:creationId xmlns:a16="http://schemas.microsoft.com/office/drawing/2014/main" xmlns=""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a:extLst>
            <a:ext uri="{FF2B5EF4-FFF2-40B4-BE49-F238E27FC236}">
              <a16:creationId xmlns:a16="http://schemas.microsoft.com/office/drawing/2014/main" xmlns=""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a:extLst>
            <a:ext uri="{FF2B5EF4-FFF2-40B4-BE49-F238E27FC236}">
              <a16:creationId xmlns:a16="http://schemas.microsoft.com/office/drawing/2014/main" xmlns=""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a:extLst>
            <a:ext uri="{FF2B5EF4-FFF2-40B4-BE49-F238E27FC236}">
              <a16:creationId xmlns:a16="http://schemas.microsoft.com/office/drawing/2014/main" xmlns="" id="{00000000-0008-0000-0400-000067010000}"/>
            </a:ext>
          </a:extLst>
        </xdr:cNvPr>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a:extLst>
            <a:ext uri="{FF2B5EF4-FFF2-40B4-BE49-F238E27FC236}">
              <a16:creationId xmlns:a16="http://schemas.microsoft.com/office/drawing/2014/main" xmlns="" id="{00000000-0008-0000-0400-000069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138430</xdr:rowOff>
    </xdr:from>
    <xdr:to>
      <xdr:col>7</xdr:col>
      <xdr:colOff>15875</xdr:colOff>
      <xdr:row>74</xdr:row>
      <xdr:rowOff>157480</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flipV="1">
          <a:off x="3987800" y="128257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78757</xdr:rowOff>
    </xdr:from>
    <xdr:ext cx="762000" cy="259045"/>
    <xdr:sp macro="" textlink="">
      <xdr:nvSpPr>
        <xdr:cNvPr id="364" name="公債費平均値テキスト">
          <a:extLst>
            <a:ext uri="{FF2B5EF4-FFF2-40B4-BE49-F238E27FC236}">
              <a16:creationId xmlns:a16="http://schemas.microsoft.com/office/drawing/2014/main" xmlns="" id="{00000000-0008-0000-0400-00006C010000}"/>
            </a:ext>
          </a:extLst>
        </xdr:cNvPr>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a:extLst>
            <a:ext uri="{FF2B5EF4-FFF2-40B4-BE49-F238E27FC236}">
              <a16:creationId xmlns:a16="http://schemas.microsoft.com/office/drawing/2014/main" xmlns="" id="{00000000-0008-0000-0400-00006D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157480</xdr:rowOff>
    </xdr:from>
    <xdr:to>
      <xdr:col>5</xdr:col>
      <xdr:colOff>549275</xdr:colOff>
      <xdr:row>75</xdr:row>
      <xdr:rowOff>92710</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flipV="1">
          <a:off x="3098800" y="128447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a:extLst>
            <a:ext uri="{FF2B5EF4-FFF2-40B4-BE49-F238E27FC236}">
              <a16:creationId xmlns:a16="http://schemas.microsoft.com/office/drawing/2014/main" xmlns="" id="{00000000-0008-0000-0400-00006F010000}"/>
            </a:ext>
          </a:extLst>
        </xdr:cNvPr>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10177</xdr:rowOff>
    </xdr:from>
    <xdr:ext cx="736600" cy="259045"/>
    <xdr:sp macro="" textlink="">
      <xdr:nvSpPr>
        <xdr:cNvPr id="368" name="テキスト ボックス 367">
          <a:extLst>
            <a:ext uri="{FF2B5EF4-FFF2-40B4-BE49-F238E27FC236}">
              <a16:creationId xmlns:a16="http://schemas.microsoft.com/office/drawing/2014/main" xmlns="" id="{00000000-0008-0000-0400-000070010000}"/>
            </a:ext>
          </a:extLst>
        </xdr:cNvPr>
        <xdr:cNvSpPr txBox="1"/>
      </xdr:nvSpPr>
      <xdr:spPr>
        <a:xfrm>
          <a:off x="3606800" y="1321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92710</xdr:rowOff>
    </xdr:from>
    <xdr:to>
      <xdr:col>4</xdr:col>
      <xdr:colOff>346075</xdr:colOff>
      <xdr:row>76</xdr:row>
      <xdr:rowOff>119380</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flipV="1">
          <a:off x="2209800" y="129514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0" name="フローチャート : 判断 369">
          <a:extLst>
            <a:ext uri="{FF2B5EF4-FFF2-40B4-BE49-F238E27FC236}">
              <a16:creationId xmlns:a16="http://schemas.microsoft.com/office/drawing/2014/main" xmlns="" id="{00000000-0008-0000-0400-000072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119380</xdr:rowOff>
    </xdr:from>
    <xdr:to>
      <xdr:col>3</xdr:col>
      <xdr:colOff>142875</xdr:colOff>
      <xdr:row>77</xdr:row>
      <xdr:rowOff>146050</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flipV="1">
          <a:off x="1320800" y="131495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3" name="フローチャート : 判断 372">
          <a:extLst>
            <a:ext uri="{FF2B5EF4-FFF2-40B4-BE49-F238E27FC236}">
              <a16:creationId xmlns:a16="http://schemas.microsoft.com/office/drawing/2014/main" xmlns="" id="{00000000-0008-0000-0400-000075010000}"/>
            </a:ext>
          </a:extLst>
        </xdr:cNvPr>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48277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1828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5" name="フローチャート : 判断 374">
          <a:extLst>
            <a:ext uri="{FF2B5EF4-FFF2-40B4-BE49-F238E27FC236}">
              <a16:creationId xmlns:a16="http://schemas.microsoft.com/office/drawing/2014/main" xmlns="" id="{00000000-0008-0000-0400-000077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81297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87630</xdr:rowOff>
    </xdr:from>
    <xdr:to>
      <xdr:col>7</xdr:col>
      <xdr:colOff>66675</xdr:colOff>
      <xdr:row>75</xdr:row>
      <xdr:rowOff>17780</xdr:rowOff>
    </xdr:to>
    <xdr:sp macro="" textlink="">
      <xdr:nvSpPr>
        <xdr:cNvPr id="382" name="円/楕円 381">
          <a:extLst>
            <a:ext uri="{FF2B5EF4-FFF2-40B4-BE49-F238E27FC236}">
              <a16:creationId xmlns:a16="http://schemas.microsoft.com/office/drawing/2014/main" xmlns="" id="{00000000-0008-0000-0400-00007E010000}"/>
            </a:ext>
          </a:extLst>
        </xdr:cNvPr>
        <xdr:cNvSpPr/>
      </xdr:nvSpPr>
      <xdr:spPr>
        <a:xfrm>
          <a:off x="47752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104157</xdr:rowOff>
    </xdr:from>
    <xdr:ext cx="762000" cy="259045"/>
    <xdr:sp macro="" textlink="">
      <xdr:nvSpPr>
        <xdr:cNvPr id="383" name="公債費該当値テキスト">
          <a:extLst>
            <a:ext uri="{FF2B5EF4-FFF2-40B4-BE49-F238E27FC236}">
              <a16:creationId xmlns:a16="http://schemas.microsoft.com/office/drawing/2014/main" xmlns="" id="{00000000-0008-0000-0400-00007F010000}"/>
            </a:ext>
          </a:extLst>
        </xdr:cNvPr>
        <xdr:cNvSpPr txBox="1"/>
      </xdr:nvSpPr>
      <xdr:spPr>
        <a:xfrm>
          <a:off x="4914900"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106680</xdr:rowOff>
    </xdr:from>
    <xdr:to>
      <xdr:col>5</xdr:col>
      <xdr:colOff>600075</xdr:colOff>
      <xdr:row>75</xdr:row>
      <xdr:rowOff>36830</xdr:rowOff>
    </xdr:to>
    <xdr:sp macro="" textlink="">
      <xdr:nvSpPr>
        <xdr:cNvPr id="384" name="円/楕円 383">
          <a:extLst>
            <a:ext uri="{FF2B5EF4-FFF2-40B4-BE49-F238E27FC236}">
              <a16:creationId xmlns:a16="http://schemas.microsoft.com/office/drawing/2014/main" xmlns="" id="{00000000-0008-0000-0400-000080010000}"/>
            </a:ext>
          </a:extLst>
        </xdr:cNvPr>
        <xdr:cNvSpPr/>
      </xdr:nvSpPr>
      <xdr:spPr>
        <a:xfrm>
          <a:off x="3937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47007</xdr:rowOff>
    </xdr:from>
    <xdr:ext cx="7366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3606800" y="1256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41910</xdr:rowOff>
    </xdr:from>
    <xdr:to>
      <xdr:col>4</xdr:col>
      <xdr:colOff>396875</xdr:colOff>
      <xdr:row>75</xdr:row>
      <xdr:rowOff>143510</xdr:rowOff>
    </xdr:to>
    <xdr:sp macro="" textlink="">
      <xdr:nvSpPr>
        <xdr:cNvPr id="386" name="円/楕円 385">
          <a:extLst>
            <a:ext uri="{FF2B5EF4-FFF2-40B4-BE49-F238E27FC236}">
              <a16:creationId xmlns:a16="http://schemas.microsoft.com/office/drawing/2014/main" xmlns="" id="{00000000-0008-0000-0400-000082010000}"/>
            </a:ext>
          </a:extLst>
        </xdr:cNvPr>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153687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2717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68580</xdr:rowOff>
    </xdr:from>
    <xdr:to>
      <xdr:col>3</xdr:col>
      <xdr:colOff>193675</xdr:colOff>
      <xdr:row>76</xdr:row>
      <xdr:rowOff>170180</xdr:rowOff>
    </xdr:to>
    <xdr:sp macro="" textlink="">
      <xdr:nvSpPr>
        <xdr:cNvPr id="388" name="円/楕円 387">
          <a:extLst>
            <a:ext uri="{FF2B5EF4-FFF2-40B4-BE49-F238E27FC236}">
              <a16:creationId xmlns:a16="http://schemas.microsoft.com/office/drawing/2014/main" xmlns="" id="{00000000-0008-0000-0400-000084010000}"/>
            </a:ext>
          </a:extLst>
        </xdr:cNvPr>
        <xdr:cNvSpPr/>
      </xdr:nvSpPr>
      <xdr:spPr>
        <a:xfrm>
          <a:off x="2159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8907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95250</xdr:rowOff>
    </xdr:from>
    <xdr:to>
      <xdr:col>1</xdr:col>
      <xdr:colOff>676275</xdr:colOff>
      <xdr:row>78</xdr:row>
      <xdr:rowOff>25400</xdr:rowOff>
    </xdr:to>
    <xdr:sp macro="" textlink="">
      <xdr:nvSpPr>
        <xdr:cNvPr id="390" name="円/楕円 389">
          <a:extLst>
            <a:ext uri="{FF2B5EF4-FFF2-40B4-BE49-F238E27FC236}">
              <a16:creationId xmlns:a16="http://schemas.microsoft.com/office/drawing/2014/main" xmlns="" id="{00000000-0008-0000-0400-000086010000}"/>
            </a:ext>
          </a:extLst>
        </xdr:cNvPr>
        <xdr:cNvSpPr/>
      </xdr:nvSpPr>
      <xdr:spPr>
        <a:xfrm>
          <a:off x="1270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10177</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kumimoji="1" lang="ja-JP" altLang="en-US" sz="1300">
              <a:latin typeface="ＭＳ Ｐゴシック"/>
            </a:rPr>
            <a:t>・人件費、その他等で類似団体平均を大きく上回っている。新規採用職員の抑制を行うとともに、公営企業会計への公債費繰出金の減額に向け更なる繰上償還を実施する。</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a:extLst>
            <a:ext uri="{FF2B5EF4-FFF2-40B4-BE49-F238E27FC236}">
              <a16:creationId xmlns:a16="http://schemas.microsoft.com/office/drawing/2014/main" xmlns=""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a:extLst>
            <a:ext uri="{FF2B5EF4-FFF2-40B4-BE49-F238E27FC236}">
              <a16:creationId xmlns:a16="http://schemas.microsoft.com/office/drawing/2014/main" xmlns=""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a:extLst>
            <a:ext uri="{FF2B5EF4-FFF2-40B4-BE49-F238E27FC236}">
              <a16:creationId xmlns:a16="http://schemas.microsoft.com/office/drawing/2014/main" xmlns="" id="{00000000-0008-0000-0400-0000A6010000}"/>
            </a:ext>
          </a:extLst>
        </xdr:cNvPr>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a:extLst>
            <a:ext uri="{FF2B5EF4-FFF2-40B4-BE49-F238E27FC236}">
              <a16:creationId xmlns:a16="http://schemas.microsoft.com/office/drawing/2014/main" xmlns="" id="{00000000-0008-0000-0400-0000A8010000}"/>
            </a:ext>
          </a:extLst>
        </xdr:cNvPr>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94343</xdr:rowOff>
    </xdr:from>
    <xdr:to>
      <xdr:col>24</xdr:col>
      <xdr:colOff>31750</xdr:colOff>
      <xdr:row>79</xdr:row>
      <xdr:rowOff>14332</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5671800" y="13467443"/>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154776</xdr:rowOff>
    </xdr:from>
    <xdr:ext cx="762000" cy="259045"/>
    <xdr:sp macro="" textlink="">
      <xdr:nvSpPr>
        <xdr:cNvPr id="427" name="公債費以外平均値テキスト">
          <a:extLst>
            <a:ext uri="{FF2B5EF4-FFF2-40B4-BE49-F238E27FC236}">
              <a16:creationId xmlns:a16="http://schemas.microsoft.com/office/drawing/2014/main" xmlns="" id="{00000000-0008-0000-0400-0000AB010000}"/>
            </a:ext>
          </a:extLst>
        </xdr:cNvPr>
        <xdr:cNvSpPr txBox="1"/>
      </xdr:nvSpPr>
      <xdr:spPr>
        <a:xfrm>
          <a:off x="16598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a:extLst>
            <a:ext uri="{FF2B5EF4-FFF2-40B4-BE49-F238E27FC236}">
              <a16:creationId xmlns:a16="http://schemas.microsoft.com/office/drawing/2014/main" xmlns="" id="{00000000-0008-0000-0400-0000AC010000}"/>
            </a:ext>
          </a:extLst>
        </xdr:cNvPr>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94343</xdr:rowOff>
    </xdr:from>
    <xdr:to>
      <xdr:col>22</xdr:col>
      <xdr:colOff>565150</xdr:colOff>
      <xdr:row>79</xdr:row>
      <xdr:rowOff>86179</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flipV="1">
          <a:off x="14782800" y="13467443"/>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a:extLst>
            <a:ext uri="{FF2B5EF4-FFF2-40B4-BE49-F238E27FC236}">
              <a16:creationId xmlns:a16="http://schemas.microsoft.com/office/drawing/2014/main" xmlns="" id="{00000000-0008-0000-0400-0000AE010000}"/>
            </a:ext>
          </a:extLst>
        </xdr:cNvPr>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29590</xdr:rowOff>
    </xdr:from>
    <xdr:ext cx="7366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5290800" y="12888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133531</xdr:rowOff>
    </xdr:from>
    <xdr:to>
      <xdr:col>21</xdr:col>
      <xdr:colOff>361950</xdr:colOff>
      <xdr:row>79</xdr:row>
      <xdr:rowOff>86179</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a:off x="13893800" y="13506631"/>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3" name="フローチャート : 判断 432">
          <a:extLst>
            <a:ext uri="{FF2B5EF4-FFF2-40B4-BE49-F238E27FC236}">
              <a16:creationId xmlns:a16="http://schemas.microsoft.com/office/drawing/2014/main" xmlns="" id="{00000000-0008-0000-0400-0000B1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68778</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133531</xdr:rowOff>
    </xdr:from>
    <xdr:to>
      <xdr:col>20</xdr:col>
      <xdr:colOff>158750</xdr:colOff>
      <xdr:row>79</xdr:row>
      <xdr:rowOff>27395</xdr:rowOff>
    </xdr:to>
    <xdr:cxnSp macro="">
      <xdr:nvCxnSpPr>
        <xdr:cNvPr id="435" name="直線コネクタ 434">
          <a:extLst>
            <a:ext uri="{FF2B5EF4-FFF2-40B4-BE49-F238E27FC236}">
              <a16:creationId xmlns:a16="http://schemas.microsoft.com/office/drawing/2014/main" xmlns="" id="{00000000-0008-0000-0400-0000B3010000}"/>
            </a:ext>
          </a:extLst>
        </xdr:cNvPr>
        <xdr:cNvCxnSpPr/>
      </xdr:nvCxnSpPr>
      <xdr:spPr>
        <a:xfrm flipV="1">
          <a:off x="13004800" y="13506631"/>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6" name="フローチャート : 判断 435">
          <a:extLst>
            <a:ext uri="{FF2B5EF4-FFF2-40B4-BE49-F238E27FC236}">
              <a16:creationId xmlns:a16="http://schemas.microsoft.com/office/drawing/2014/main" xmlns="" id="{00000000-0008-0000-0400-0000B4010000}"/>
            </a:ext>
          </a:extLst>
        </xdr:cNvPr>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145523</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3512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a:extLst>
            <a:ext uri="{FF2B5EF4-FFF2-40B4-BE49-F238E27FC236}">
              <a16:creationId xmlns:a16="http://schemas.microsoft.com/office/drawing/2014/main" xmlns="" id="{00000000-0008-0000-0400-0000B6010000}"/>
            </a:ext>
          </a:extLst>
        </xdr:cNvPr>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135726</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2623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134982</xdr:rowOff>
    </xdr:from>
    <xdr:to>
      <xdr:col>24</xdr:col>
      <xdr:colOff>82550</xdr:colOff>
      <xdr:row>79</xdr:row>
      <xdr:rowOff>65132</xdr:rowOff>
    </xdr:to>
    <xdr:sp macro="" textlink="">
      <xdr:nvSpPr>
        <xdr:cNvPr id="445" name="円/楕円 444">
          <a:extLst>
            <a:ext uri="{FF2B5EF4-FFF2-40B4-BE49-F238E27FC236}">
              <a16:creationId xmlns:a16="http://schemas.microsoft.com/office/drawing/2014/main" xmlns="" id="{00000000-0008-0000-0400-0000BD010000}"/>
            </a:ext>
          </a:extLst>
        </xdr:cNvPr>
        <xdr:cNvSpPr/>
      </xdr:nvSpPr>
      <xdr:spPr>
        <a:xfrm>
          <a:off x="16459200" y="135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107059</xdr:rowOff>
    </xdr:from>
    <xdr:ext cx="762000" cy="259045"/>
    <xdr:sp macro="" textlink="">
      <xdr:nvSpPr>
        <xdr:cNvPr id="446" name="公債費以外該当値テキスト">
          <a:extLst>
            <a:ext uri="{FF2B5EF4-FFF2-40B4-BE49-F238E27FC236}">
              <a16:creationId xmlns:a16="http://schemas.microsoft.com/office/drawing/2014/main" xmlns="" id="{00000000-0008-0000-0400-0000BE010000}"/>
            </a:ext>
          </a:extLst>
        </xdr:cNvPr>
        <xdr:cNvSpPr txBox="1"/>
      </xdr:nvSpPr>
      <xdr:spPr>
        <a:xfrm>
          <a:off x="16598900" y="1348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43543</xdr:rowOff>
    </xdr:from>
    <xdr:to>
      <xdr:col>22</xdr:col>
      <xdr:colOff>615950</xdr:colOff>
      <xdr:row>78</xdr:row>
      <xdr:rowOff>145143</xdr:rowOff>
    </xdr:to>
    <xdr:sp macro="" textlink="">
      <xdr:nvSpPr>
        <xdr:cNvPr id="447" name="円/楕円 446">
          <a:extLst>
            <a:ext uri="{FF2B5EF4-FFF2-40B4-BE49-F238E27FC236}">
              <a16:creationId xmlns:a16="http://schemas.microsoft.com/office/drawing/2014/main" xmlns="" id="{00000000-0008-0000-0400-0000BF010000}"/>
            </a:ext>
          </a:extLst>
        </xdr:cNvPr>
        <xdr:cNvSpPr/>
      </xdr:nvSpPr>
      <xdr:spPr>
        <a:xfrm>
          <a:off x="15621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129920</xdr:rowOff>
    </xdr:from>
    <xdr:ext cx="7366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5290800" y="1350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35379</xdr:rowOff>
    </xdr:from>
    <xdr:to>
      <xdr:col>21</xdr:col>
      <xdr:colOff>412750</xdr:colOff>
      <xdr:row>79</xdr:row>
      <xdr:rowOff>136979</xdr:rowOff>
    </xdr:to>
    <xdr:sp macro="" textlink="">
      <xdr:nvSpPr>
        <xdr:cNvPr id="449" name="円/楕円 448">
          <a:extLst>
            <a:ext uri="{FF2B5EF4-FFF2-40B4-BE49-F238E27FC236}">
              <a16:creationId xmlns:a16="http://schemas.microsoft.com/office/drawing/2014/main" xmlns="" id="{00000000-0008-0000-0400-0000C1010000}"/>
            </a:ext>
          </a:extLst>
        </xdr:cNvPr>
        <xdr:cNvSpPr/>
      </xdr:nvSpPr>
      <xdr:spPr>
        <a:xfrm>
          <a:off x="14732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121756</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44018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82731</xdr:rowOff>
    </xdr:from>
    <xdr:to>
      <xdr:col>20</xdr:col>
      <xdr:colOff>209550</xdr:colOff>
      <xdr:row>79</xdr:row>
      <xdr:rowOff>12881</xdr:rowOff>
    </xdr:to>
    <xdr:sp macro="" textlink="">
      <xdr:nvSpPr>
        <xdr:cNvPr id="451" name="円/楕円 450">
          <a:extLst>
            <a:ext uri="{FF2B5EF4-FFF2-40B4-BE49-F238E27FC236}">
              <a16:creationId xmlns:a16="http://schemas.microsoft.com/office/drawing/2014/main" xmlns="" id="{00000000-0008-0000-0400-0000C3010000}"/>
            </a:ext>
          </a:extLst>
        </xdr:cNvPr>
        <xdr:cNvSpPr/>
      </xdr:nvSpPr>
      <xdr:spPr>
        <a:xfrm>
          <a:off x="13843000" y="134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169108</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3512800" y="1354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148045</xdr:rowOff>
    </xdr:from>
    <xdr:to>
      <xdr:col>19</xdr:col>
      <xdr:colOff>6350</xdr:colOff>
      <xdr:row>79</xdr:row>
      <xdr:rowOff>78195</xdr:rowOff>
    </xdr:to>
    <xdr:sp macro="" textlink="">
      <xdr:nvSpPr>
        <xdr:cNvPr id="453" name="円/楕円 452">
          <a:extLst>
            <a:ext uri="{FF2B5EF4-FFF2-40B4-BE49-F238E27FC236}">
              <a16:creationId xmlns:a16="http://schemas.microsoft.com/office/drawing/2014/main" xmlns="" id="{00000000-0008-0000-0400-0000C5010000}"/>
            </a:ext>
          </a:extLst>
        </xdr:cNvPr>
        <xdr:cNvSpPr/>
      </xdr:nvSpPr>
      <xdr:spPr>
        <a:xfrm>
          <a:off x="12954000" y="135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62972</xdr:rowOff>
    </xdr:from>
    <xdr:ext cx="7620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2623800" y="1360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奈良県山添村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a:extLst>
            <a:ext uri="{FF2B5EF4-FFF2-40B4-BE49-F238E27FC236}">
              <a16:creationId xmlns:a16="http://schemas.microsoft.com/office/drawing/2014/main" xmlns=""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a:extLst>
            <a:ext uri="{FF2B5EF4-FFF2-40B4-BE49-F238E27FC236}">
              <a16:creationId xmlns:a16="http://schemas.microsoft.com/office/drawing/2014/main" xmlns="" id="{00000000-0008-0000-0500-000020000000}"/>
            </a:ext>
          </a:extLst>
        </xdr:cNvPr>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a:extLst>
            <a:ext uri="{FF2B5EF4-FFF2-40B4-BE49-F238E27FC236}">
              <a16:creationId xmlns:a16="http://schemas.microsoft.com/office/drawing/2014/main" xmlns=""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a:extLst>
            <a:ext uri="{FF2B5EF4-FFF2-40B4-BE49-F238E27FC236}">
              <a16:creationId xmlns:a16="http://schemas.microsoft.com/office/drawing/2014/main" xmlns="" id="{00000000-0008-0000-0500-000022000000}"/>
            </a:ext>
          </a:extLst>
        </xdr:cNvPr>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a:extLst>
            <a:ext uri="{FF2B5EF4-FFF2-40B4-BE49-F238E27FC236}">
              <a16:creationId xmlns:a16="http://schemas.microsoft.com/office/drawing/2014/main" xmlns=""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a:extLst>
            <a:ext uri="{FF2B5EF4-FFF2-40B4-BE49-F238E27FC236}">
              <a16:creationId xmlns:a16="http://schemas.microsoft.com/office/drawing/2014/main" xmlns="" id="{00000000-0008-0000-0500-000024000000}"/>
            </a:ext>
          </a:extLst>
        </xdr:cNvPr>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a:extLst>
            <a:ext uri="{FF2B5EF4-FFF2-40B4-BE49-F238E27FC236}">
              <a16:creationId xmlns:a16="http://schemas.microsoft.com/office/drawing/2014/main" xmlns=""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a:extLst>
            <a:ext uri="{FF2B5EF4-FFF2-40B4-BE49-F238E27FC236}">
              <a16:creationId xmlns:a16="http://schemas.microsoft.com/office/drawing/2014/main" xmlns="" id="{00000000-0008-0000-0500-000026000000}"/>
            </a:ext>
          </a:extLst>
        </xdr:cNvPr>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a:extLst>
            <a:ext uri="{FF2B5EF4-FFF2-40B4-BE49-F238E27FC236}">
              <a16:creationId xmlns:a16="http://schemas.microsoft.com/office/drawing/2014/main" xmlns=""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a:extLst>
            <a:ext uri="{FF2B5EF4-FFF2-40B4-BE49-F238E27FC236}">
              <a16:creationId xmlns:a16="http://schemas.microsoft.com/office/drawing/2014/main" xmlns="" id="{00000000-0008-0000-0500-000028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a:extLst>
            <a:ext uri="{FF2B5EF4-FFF2-40B4-BE49-F238E27FC236}">
              <a16:creationId xmlns:a16="http://schemas.microsoft.com/office/drawing/2014/main" xmlns=""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a:extLst>
            <a:ext uri="{FF2B5EF4-FFF2-40B4-BE49-F238E27FC236}">
              <a16:creationId xmlns:a16="http://schemas.microsoft.com/office/drawing/2014/main" xmlns="" id="{00000000-0008-0000-0500-00002B000000}"/>
            </a:ext>
          </a:extLst>
        </xdr:cNvPr>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a:extLst>
            <a:ext uri="{FF2B5EF4-FFF2-40B4-BE49-F238E27FC236}">
              <a16:creationId xmlns:a16="http://schemas.microsoft.com/office/drawing/2014/main" xmlns="" id="{00000000-0008-0000-0500-00002D000000}"/>
            </a:ext>
          </a:extLst>
        </xdr:cNvPr>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a:extLst>
            <a:ext uri="{FF2B5EF4-FFF2-40B4-BE49-F238E27FC236}">
              <a16:creationId xmlns:a16="http://schemas.microsoft.com/office/drawing/2014/main" xmlns="" id="{00000000-0008-0000-0500-00002E000000}"/>
            </a:ext>
          </a:extLst>
        </xdr:cNvPr>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40743</xdr:rowOff>
    </xdr:from>
    <xdr:to>
      <xdr:col>4</xdr:col>
      <xdr:colOff>1117600</xdr:colOff>
      <xdr:row>17</xdr:row>
      <xdr:rowOff>51922</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003800" y="3003018"/>
          <a:ext cx="647700" cy="11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109774</xdr:rowOff>
    </xdr:from>
    <xdr:ext cx="762000" cy="259045"/>
    <xdr:sp macro="" textlink="">
      <xdr:nvSpPr>
        <xdr:cNvPr id="48" name="人口1人当たり決算額の推移平均値テキスト130">
          <a:extLst>
            <a:ext uri="{FF2B5EF4-FFF2-40B4-BE49-F238E27FC236}">
              <a16:creationId xmlns:a16="http://schemas.microsoft.com/office/drawing/2014/main" xmlns="" id="{00000000-0008-0000-0500-000030000000}"/>
            </a:ext>
          </a:extLst>
        </xdr:cNvPr>
        <xdr:cNvSpPr txBox="1"/>
      </xdr:nvSpPr>
      <xdr:spPr>
        <a:xfrm>
          <a:off x="5740400" y="272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a:extLst>
            <a:ext uri="{FF2B5EF4-FFF2-40B4-BE49-F238E27FC236}">
              <a16:creationId xmlns:a16="http://schemas.microsoft.com/office/drawing/2014/main" xmlns="" id="{00000000-0008-0000-0500-000031000000}"/>
            </a:ext>
          </a:extLst>
        </xdr:cNvPr>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51922</xdr:rowOff>
    </xdr:from>
    <xdr:to>
      <xdr:col>4</xdr:col>
      <xdr:colOff>469900</xdr:colOff>
      <xdr:row>17</xdr:row>
      <xdr:rowOff>69211</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flipV="1">
          <a:off x="4305300" y="3014197"/>
          <a:ext cx="698500" cy="17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a:extLst>
            <a:ext uri="{FF2B5EF4-FFF2-40B4-BE49-F238E27FC236}">
              <a16:creationId xmlns:a16="http://schemas.microsoft.com/office/drawing/2014/main" xmlns="" id="{00000000-0008-0000-0500-000033000000}"/>
            </a:ext>
          </a:extLst>
        </xdr:cNvPr>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45789</xdr:rowOff>
    </xdr:from>
    <xdr:ext cx="736600" cy="259045"/>
    <xdr:sp macro="" textlink="">
      <xdr:nvSpPr>
        <xdr:cNvPr id="52" name="テキスト ボックス 51">
          <a:extLst>
            <a:ext uri="{FF2B5EF4-FFF2-40B4-BE49-F238E27FC236}">
              <a16:creationId xmlns:a16="http://schemas.microsoft.com/office/drawing/2014/main" xmlns="" id="{00000000-0008-0000-0500-000034000000}"/>
            </a:ext>
          </a:extLst>
        </xdr:cNvPr>
        <xdr:cNvSpPr txBox="1"/>
      </xdr:nvSpPr>
      <xdr:spPr>
        <a:xfrm>
          <a:off x="4622800" y="26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69211</xdr:rowOff>
    </xdr:from>
    <xdr:to>
      <xdr:col>3</xdr:col>
      <xdr:colOff>904875</xdr:colOff>
      <xdr:row>17</xdr:row>
      <xdr:rowOff>107965</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flipV="1">
          <a:off x="3606800" y="3031486"/>
          <a:ext cx="698500" cy="38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a:extLst>
            <a:ext uri="{FF2B5EF4-FFF2-40B4-BE49-F238E27FC236}">
              <a16:creationId xmlns:a16="http://schemas.microsoft.com/office/drawing/2014/main" xmlns="" id="{00000000-0008-0000-0500-000036000000}"/>
            </a:ext>
          </a:extLst>
        </xdr:cNvPr>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48164</xdr:rowOff>
    </xdr:from>
    <xdr:ext cx="7620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3924300" y="266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84959</xdr:rowOff>
    </xdr:from>
    <xdr:to>
      <xdr:col>3</xdr:col>
      <xdr:colOff>206375</xdr:colOff>
      <xdr:row>17</xdr:row>
      <xdr:rowOff>107965</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a:off x="2908300" y="3047234"/>
          <a:ext cx="698500" cy="23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a:extLst>
            <a:ext uri="{FF2B5EF4-FFF2-40B4-BE49-F238E27FC236}">
              <a16:creationId xmlns:a16="http://schemas.microsoft.com/office/drawing/2014/main" xmlns="" id="{00000000-0008-0000-0500-000039000000}"/>
            </a:ext>
          </a:extLst>
        </xdr:cNvPr>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70779</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225800" y="269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a:extLst>
            <a:ext uri="{FF2B5EF4-FFF2-40B4-BE49-F238E27FC236}">
              <a16:creationId xmlns:a16="http://schemas.microsoft.com/office/drawing/2014/main" xmlns="" id="{00000000-0008-0000-0500-00003B000000}"/>
            </a:ext>
          </a:extLst>
        </xdr:cNvPr>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77610</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2527300" y="269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161393</xdr:rowOff>
    </xdr:from>
    <xdr:to>
      <xdr:col>5</xdr:col>
      <xdr:colOff>34925</xdr:colOff>
      <xdr:row>17</xdr:row>
      <xdr:rowOff>91543</xdr:rowOff>
    </xdr:to>
    <xdr:sp macro="" textlink="">
      <xdr:nvSpPr>
        <xdr:cNvPr id="66" name="円/楕円 65">
          <a:extLst>
            <a:ext uri="{FF2B5EF4-FFF2-40B4-BE49-F238E27FC236}">
              <a16:creationId xmlns:a16="http://schemas.microsoft.com/office/drawing/2014/main" xmlns="" id="{00000000-0008-0000-0500-000042000000}"/>
            </a:ext>
          </a:extLst>
        </xdr:cNvPr>
        <xdr:cNvSpPr/>
      </xdr:nvSpPr>
      <xdr:spPr bwMode="auto">
        <a:xfrm>
          <a:off x="5600700" y="2952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133470</xdr:rowOff>
    </xdr:from>
    <xdr:ext cx="762000" cy="259045"/>
    <xdr:sp macro="" textlink="">
      <xdr:nvSpPr>
        <xdr:cNvPr id="67" name="人口1人当たり決算額の推移該当値テキスト130">
          <a:extLst>
            <a:ext uri="{FF2B5EF4-FFF2-40B4-BE49-F238E27FC236}">
              <a16:creationId xmlns:a16="http://schemas.microsoft.com/office/drawing/2014/main" xmlns="" id="{00000000-0008-0000-0500-000043000000}"/>
            </a:ext>
          </a:extLst>
        </xdr:cNvPr>
        <xdr:cNvSpPr txBox="1"/>
      </xdr:nvSpPr>
      <xdr:spPr>
        <a:xfrm>
          <a:off x="5740400" y="2924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208,566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1122</xdr:rowOff>
    </xdr:from>
    <xdr:to>
      <xdr:col>4</xdr:col>
      <xdr:colOff>520700</xdr:colOff>
      <xdr:row>17</xdr:row>
      <xdr:rowOff>102722</xdr:rowOff>
    </xdr:to>
    <xdr:sp macro="" textlink="">
      <xdr:nvSpPr>
        <xdr:cNvPr id="68" name="円/楕円 67">
          <a:extLst>
            <a:ext uri="{FF2B5EF4-FFF2-40B4-BE49-F238E27FC236}">
              <a16:creationId xmlns:a16="http://schemas.microsoft.com/office/drawing/2014/main" xmlns="" id="{00000000-0008-0000-0500-000044000000}"/>
            </a:ext>
          </a:extLst>
        </xdr:cNvPr>
        <xdr:cNvSpPr/>
      </xdr:nvSpPr>
      <xdr:spPr bwMode="auto">
        <a:xfrm>
          <a:off x="4953000" y="2963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87499</xdr:rowOff>
    </xdr:from>
    <xdr:ext cx="7366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4622800" y="3049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203,676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18411</xdr:rowOff>
    </xdr:from>
    <xdr:to>
      <xdr:col>3</xdr:col>
      <xdr:colOff>955675</xdr:colOff>
      <xdr:row>17</xdr:row>
      <xdr:rowOff>120011</xdr:rowOff>
    </xdr:to>
    <xdr:sp macro="" textlink="">
      <xdr:nvSpPr>
        <xdr:cNvPr id="70" name="円/楕円 69">
          <a:extLst>
            <a:ext uri="{FF2B5EF4-FFF2-40B4-BE49-F238E27FC236}">
              <a16:creationId xmlns:a16="http://schemas.microsoft.com/office/drawing/2014/main" xmlns="" id="{00000000-0008-0000-0500-000046000000}"/>
            </a:ext>
          </a:extLst>
        </xdr:cNvPr>
        <xdr:cNvSpPr/>
      </xdr:nvSpPr>
      <xdr:spPr bwMode="auto">
        <a:xfrm>
          <a:off x="4254500" y="2980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104788</xdr:rowOff>
    </xdr:from>
    <xdr:ext cx="762000" cy="259045"/>
    <xdr:sp macro="" textlink="">
      <xdr:nvSpPr>
        <xdr:cNvPr id="71" name="テキスト ボックス 70">
          <a:extLst>
            <a:ext uri="{FF2B5EF4-FFF2-40B4-BE49-F238E27FC236}">
              <a16:creationId xmlns:a16="http://schemas.microsoft.com/office/drawing/2014/main" xmlns="" id="{00000000-0008-0000-0500-000047000000}"/>
            </a:ext>
          </a:extLst>
        </xdr:cNvPr>
        <xdr:cNvSpPr txBox="1"/>
      </xdr:nvSpPr>
      <xdr:spPr>
        <a:xfrm>
          <a:off x="3924300" y="306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196,113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57165</xdr:rowOff>
    </xdr:from>
    <xdr:to>
      <xdr:col>3</xdr:col>
      <xdr:colOff>257175</xdr:colOff>
      <xdr:row>17</xdr:row>
      <xdr:rowOff>158765</xdr:rowOff>
    </xdr:to>
    <xdr:sp macro="" textlink="">
      <xdr:nvSpPr>
        <xdr:cNvPr id="72" name="円/楕円 71">
          <a:extLst>
            <a:ext uri="{FF2B5EF4-FFF2-40B4-BE49-F238E27FC236}">
              <a16:creationId xmlns:a16="http://schemas.microsoft.com/office/drawing/2014/main" xmlns="" id="{00000000-0008-0000-0500-000048000000}"/>
            </a:ext>
          </a:extLst>
        </xdr:cNvPr>
        <xdr:cNvSpPr/>
      </xdr:nvSpPr>
      <xdr:spPr bwMode="auto">
        <a:xfrm>
          <a:off x="3556000" y="3019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143542</xdr:rowOff>
    </xdr:from>
    <xdr:ext cx="762000" cy="259045"/>
    <xdr:sp macro="" textlink="">
      <xdr:nvSpPr>
        <xdr:cNvPr id="73" name="テキスト ボックス 72">
          <a:extLst>
            <a:ext uri="{FF2B5EF4-FFF2-40B4-BE49-F238E27FC236}">
              <a16:creationId xmlns:a16="http://schemas.microsoft.com/office/drawing/2014/main" xmlns="" id="{00000000-0008-0000-0500-000049000000}"/>
            </a:ext>
          </a:extLst>
        </xdr:cNvPr>
        <xdr:cNvSpPr txBox="1"/>
      </xdr:nvSpPr>
      <xdr:spPr>
        <a:xfrm>
          <a:off x="3225800" y="310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179,160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34159</xdr:rowOff>
    </xdr:from>
    <xdr:to>
      <xdr:col>2</xdr:col>
      <xdr:colOff>692150</xdr:colOff>
      <xdr:row>17</xdr:row>
      <xdr:rowOff>135759</xdr:rowOff>
    </xdr:to>
    <xdr:sp macro="" textlink="">
      <xdr:nvSpPr>
        <xdr:cNvPr id="74" name="円/楕円 73">
          <a:extLst>
            <a:ext uri="{FF2B5EF4-FFF2-40B4-BE49-F238E27FC236}">
              <a16:creationId xmlns:a16="http://schemas.microsoft.com/office/drawing/2014/main" xmlns="" id="{00000000-0008-0000-0500-00004A000000}"/>
            </a:ext>
          </a:extLst>
        </xdr:cNvPr>
        <xdr:cNvSpPr/>
      </xdr:nvSpPr>
      <xdr:spPr bwMode="auto">
        <a:xfrm>
          <a:off x="2857500" y="2996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120536</xdr:rowOff>
    </xdr:from>
    <xdr:ext cx="762000" cy="259045"/>
    <xdr:sp macro="" textlink="">
      <xdr:nvSpPr>
        <xdr:cNvPr id="75" name="テキスト ボックス 74">
          <a:extLst>
            <a:ext uri="{FF2B5EF4-FFF2-40B4-BE49-F238E27FC236}">
              <a16:creationId xmlns:a16="http://schemas.microsoft.com/office/drawing/2014/main" xmlns="" id="{00000000-0008-0000-0500-00004B000000}"/>
            </a:ext>
          </a:extLst>
        </xdr:cNvPr>
        <xdr:cNvSpPr txBox="1"/>
      </xdr:nvSpPr>
      <xdr:spPr>
        <a:xfrm>
          <a:off x="2527300" y="308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189,224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a:extLst>
            <a:ext uri="{FF2B5EF4-FFF2-40B4-BE49-F238E27FC236}">
              <a16:creationId xmlns:a16="http://schemas.microsoft.com/office/drawing/2014/main" xmlns=""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a:extLst>
            <a:ext uri="{FF2B5EF4-FFF2-40B4-BE49-F238E27FC236}">
              <a16:creationId xmlns:a16="http://schemas.microsoft.com/office/drawing/2014/main" xmlns=""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a:extLst>
            <a:ext uri="{FF2B5EF4-FFF2-40B4-BE49-F238E27FC236}">
              <a16:creationId xmlns:a16="http://schemas.microsoft.com/office/drawing/2014/main" xmlns=""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a:extLst>
            <a:ext uri="{FF2B5EF4-FFF2-40B4-BE49-F238E27FC236}">
              <a16:creationId xmlns:a16="http://schemas.microsoft.com/office/drawing/2014/main" xmlns=""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a:extLst>
            <a:ext uri="{FF2B5EF4-FFF2-40B4-BE49-F238E27FC236}">
              <a16:creationId xmlns:a16="http://schemas.microsoft.com/office/drawing/2014/main" xmlns=""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a:extLst>
            <a:ext uri="{FF2B5EF4-FFF2-40B4-BE49-F238E27FC236}">
              <a16:creationId xmlns:a16="http://schemas.microsoft.com/office/drawing/2014/main" xmlns=""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a:extLst>
            <a:ext uri="{FF2B5EF4-FFF2-40B4-BE49-F238E27FC236}">
              <a16:creationId xmlns:a16="http://schemas.microsoft.com/office/drawing/2014/main" xmlns=""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a:extLst>
            <a:ext uri="{FF2B5EF4-FFF2-40B4-BE49-F238E27FC236}">
              <a16:creationId xmlns:a16="http://schemas.microsoft.com/office/drawing/2014/main" xmlns=""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a:extLst>
            <a:ext uri="{FF2B5EF4-FFF2-40B4-BE49-F238E27FC236}">
              <a16:creationId xmlns:a16="http://schemas.microsoft.com/office/drawing/2014/main" xmlns=""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a:extLst>
            <a:ext uri="{FF2B5EF4-FFF2-40B4-BE49-F238E27FC236}">
              <a16:creationId xmlns:a16="http://schemas.microsoft.com/office/drawing/2014/main" xmlns=""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a:extLst>
            <a:ext uri="{FF2B5EF4-FFF2-40B4-BE49-F238E27FC236}">
              <a16:creationId xmlns:a16="http://schemas.microsoft.com/office/drawing/2014/main" xmlns="" id="{00000000-0008-0000-0500-00005D000000}"/>
            </a:ext>
          </a:extLst>
        </xdr:cNvPr>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a:extLst>
            <a:ext uri="{FF2B5EF4-FFF2-40B4-BE49-F238E27FC236}">
              <a16:creationId xmlns:a16="http://schemas.microsoft.com/office/drawing/2014/main" xmlns="" id="{00000000-0008-0000-0500-000064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a:extLst>
            <a:ext uri="{FF2B5EF4-FFF2-40B4-BE49-F238E27FC236}">
              <a16:creationId xmlns:a16="http://schemas.microsoft.com/office/drawing/2014/main" xmlns="" id="{00000000-0008-0000-0500-000066000000}"/>
            </a:ext>
          </a:extLst>
        </xdr:cNvPr>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a:extLst>
            <a:ext uri="{FF2B5EF4-FFF2-40B4-BE49-F238E27FC236}">
              <a16:creationId xmlns:a16="http://schemas.microsoft.com/office/drawing/2014/main" xmlns="" id="{00000000-0008-0000-0500-000068000000}"/>
            </a:ext>
          </a:extLst>
        </xdr:cNvPr>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19119</xdr:rowOff>
    </xdr:from>
    <xdr:to>
      <xdr:col>4</xdr:col>
      <xdr:colOff>1117600</xdr:colOff>
      <xdr:row>36</xdr:row>
      <xdr:rowOff>26183</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a:off x="5003800" y="6972369"/>
          <a:ext cx="647700" cy="7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11689</xdr:rowOff>
    </xdr:from>
    <xdr:ext cx="762000" cy="259045"/>
    <xdr:sp macro="" textlink="">
      <xdr:nvSpPr>
        <xdr:cNvPr id="107" name="人口1人当たり決算額の推移平均値テキスト445">
          <a:extLst>
            <a:ext uri="{FF2B5EF4-FFF2-40B4-BE49-F238E27FC236}">
              <a16:creationId xmlns:a16="http://schemas.microsoft.com/office/drawing/2014/main" xmlns="" id="{00000000-0008-0000-0500-00006B000000}"/>
            </a:ext>
          </a:extLst>
        </xdr:cNvPr>
        <xdr:cNvSpPr txBox="1"/>
      </xdr:nvSpPr>
      <xdr:spPr>
        <a:xfrm>
          <a:off x="5740400" y="662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a:extLst>
            <a:ext uri="{FF2B5EF4-FFF2-40B4-BE49-F238E27FC236}">
              <a16:creationId xmlns:a16="http://schemas.microsoft.com/office/drawing/2014/main" xmlns="" id="{00000000-0008-0000-0500-00006C000000}"/>
            </a:ext>
          </a:extLst>
        </xdr:cNvPr>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320487</xdr:rowOff>
    </xdr:from>
    <xdr:to>
      <xdr:col>4</xdr:col>
      <xdr:colOff>469900</xdr:colOff>
      <xdr:row>36</xdr:row>
      <xdr:rowOff>19119</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4305300" y="6930837"/>
          <a:ext cx="698500" cy="41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a:extLst>
            <a:ext uri="{FF2B5EF4-FFF2-40B4-BE49-F238E27FC236}">
              <a16:creationId xmlns:a16="http://schemas.microsoft.com/office/drawing/2014/main" xmlns="" id="{00000000-0008-0000-0500-00006E000000}"/>
            </a:ext>
          </a:extLst>
        </xdr:cNvPr>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280153</xdr:rowOff>
    </xdr:from>
    <xdr:ext cx="736600" cy="259045"/>
    <xdr:sp macro="" textlink="">
      <xdr:nvSpPr>
        <xdr:cNvPr id="111" name="テキスト ボックス 110">
          <a:extLst>
            <a:ext uri="{FF2B5EF4-FFF2-40B4-BE49-F238E27FC236}">
              <a16:creationId xmlns:a16="http://schemas.microsoft.com/office/drawing/2014/main" xmlns="" id="{00000000-0008-0000-0500-00006F000000}"/>
            </a:ext>
          </a:extLst>
        </xdr:cNvPr>
        <xdr:cNvSpPr txBox="1"/>
      </xdr:nvSpPr>
      <xdr:spPr>
        <a:xfrm>
          <a:off x="4622800" y="6547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218440</xdr:rowOff>
    </xdr:from>
    <xdr:to>
      <xdr:col>3</xdr:col>
      <xdr:colOff>904875</xdr:colOff>
      <xdr:row>35</xdr:row>
      <xdr:rowOff>320487</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3606800" y="6828790"/>
          <a:ext cx="698500" cy="102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3" name="フローチャート : 判断 112">
          <a:extLst>
            <a:ext uri="{FF2B5EF4-FFF2-40B4-BE49-F238E27FC236}">
              <a16:creationId xmlns:a16="http://schemas.microsoft.com/office/drawing/2014/main" xmlns="" id="{00000000-0008-0000-0500-000071000000}"/>
            </a:ext>
          </a:extLst>
        </xdr:cNvPr>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265596</xdr:rowOff>
    </xdr:from>
    <xdr:ext cx="762000" cy="259045"/>
    <xdr:sp macro="" textlink="">
      <xdr:nvSpPr>
        <xdr:cNvPr id="114" name="テキスト ボックス 113">
          <a:extLst>
            <a:ext uri="{FF2B5EF4-FFF2-40B4-BE49-F238E27FC236}">
              <a16:creationId xmlns:a16="http://schemas.microsoft.com/office/drawing/2014/main" xmlns="" id="{00000000-0008-0000-0500-000072000000}"/>
            </a:ext>
          </a:extLst>
        </xdr:cNvPr>
        <xdr:cNvSpPr txBox="1"/>
      </xdr:nvSpPr>
      <xdr:spPr>
        <a:xfrm>
          <a:off x="3924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99436</xdr:rowOff>
    </xdr:from>
    <xdr:to>
      <xdr:col>3</xdr:col>
      <xdr:colOff>206375</xdr:colOff>
      <xdr:row>35</xdr:row>
      <xdr:rowOff>218440</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a:off x="2908300" y="6709786"/>
          <a:ext cx="698500" cy="119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16" name="フローチャート : 判断 115">
          <a:extLst>
            <a:ext uri="{FF2B5EF4-FFF2-40B4-BE49-F238E27FC236}">
              <a16:creationId xmlns:a16="http://schemas.microsoft.com/office/drawing/2014/main" xmlns="" id="{00000000-0008-0000-0500-000074000000}"/>
            </a:ext>
          </a:extLst>
        </xdr:cNvPr>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242329</xdr:rowOff>
    </xdr:from>
    <xdr:ext cx="762000" cy="259045"/>
    <xdr:sp macro="" textlink="">
      <xdr:nvSpPr>
        <xdr:cNvPr id="117" name="テキスト ボックス 116">
          <a:extLst>
            <a:ext uri="{FF2B5EF4-FFF2-40B4-BE49-F238E27FC236}">
              <a16:creationId xmlns:a16="http://schemas.microsoft.com/office/drawing/2014/main" xmlns="" id="{00000000-0008-0000-0500-000075000000}"/>
            </a:ext>
          </a:extLst>
        </xdr:cNvPr>
        <xdr:cNvSpPr txBox="1"/>
      </xdr:nvSpPr>
      <xdr:spPr>
        <a:xfrm>
          <a:off x="32258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18" name="フローチャート : 判断 117">
          <a:extLst>
            <a:ext uri="{FF2B5EF4-FFF2-40B4-BE49-F238E27FC236}">
              <a16:creationId xmlns:a16="http://schemas.microsoft.com/office/drawing/2014/main" xmlns="" id="{00000000-0008-0000-0500-000076000000}"/>
            </a:ext>
          </a:extLst>
        </xdr:cNvPr>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206825</xdr:rowOff>
    </xdr:from>
    <xdr:ext cx="7620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2527300" y="6817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318283</xdr:rowOff>
    </xdr:from>
    <xdr:to>
      <xdr:col>5</xdr:col>
      <xdr:colOff>34925</xdr:colOff>
      <xdr:row>36</xdr:row>
      <xdr:rowOff>76983</xdr:rowOff>
    </xdr:to>
    <xdr:sp macro="" textlink="">
      <xdr:nvSpPr>
        <xdr:cNvPr id="125" name="円/楕円 124">
          <a:extLst>
            <a:ext uri="{FF2B5EF4-FFF2-40B4-BE49-F238E27FC236}">
              <a16:creationId xmlns:a16="http://schemas.microsoft.com/office/drawing/2014/main" xmlns="" id="{00000000-0008-0000-0500-00007D000000}"/>
            </a:ext>
          </a:extLst>
        </xdr:cNvPr>
        <xdr:cNvSpPr/>
      </xdr:nvSpPr>
      <xdr:spPr bwMode="auto">
        <a:xfrm>
          <a:off x="5600700" y="6928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290360</xdr:rowOff>
    </xdr:from>
    <xdr:ext cx="762000" cy="259045"/>
    <xdr:sp macro="" textlink="">
      <xdr:nvSpPr>
        <xdr:cNvPr id="126" name="人口1人当たり決算額の推移該当値テキスト445">
          <a:extLst>
            <a:ext uri="{FF2B5EF4-FFF2-40B4-BE49-F238E27FC236}">
              <a16:creationId xmlns:a16="http://schemas.microsoft.com/office/drawing/2014/main" xmlns="" id="{00000000-0008-0000-0500-00007E000000}"/>
            </a:ext>
          </a:extLst>
        </xdr:cNvPr>
        <xdr:cNvSpPr txBox="1"/>
      </xdr:nvSpPr>
      <xdr:spPr>
        <a:xfrm>
          <a:off x="5740400" y="6900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9,551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311219</xdr:rowOff>
    </xdr:from>
    <xdr:to>
      <xdr:col>4</xdr:col>
      <xdr:colOff>520700</xdr:colOff>
      <xdr:row>36</xdr:row>
      <xdr:rowOff>69919</xdr:rowOff>
    </xdr:to>
    <xdr:sp macro="" textlink="">
      <xdr:nvSpPr>
        <xdr:cNvPr id="127" name="円/楕円 126">
          <a:extLst>
            <a:ext uri="{FF2B5EF4-FFF2-40B4-BE49-F238E27FC236}">
              <a16:creationId xmlns:a16="http://schemas.microsoft.com/office/drawing/2014/main" xmlns="" id="{00000000-0008-0000-0500-00007F000000}"/>
            </a:ext>
          </a:extLst>
        </xdr:cNvPr>
        <xdr:cNvSpPr/>
      </xdr:nvSpPr>
      <xdr:spPr bwMode="auto">
        <a:xfrm>
          <a:off x="4953000" y="6921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54696</xdr:rowOff>
    </xdr:from>
    <xdr:ext cx="7366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4622800" y="7007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269687</xdr:rowOff>
    </xdr:from>
    <xdr:to>
      <xdr:col>3</xdr:col>
      <xdr:colOff>955675</xdr:colOff>
      <xdr:row>36</xdr:row>
      <xdr:rowOff>28387</xdr:rowOff>
    </xdr:to>
    <xdr:sp macro="" textlink="">
      <xdr:nvSpPr>
        <xdr:cNvPr id="129" name="円/楕円 128">
          <a:extLst>
            <a:ext uri="{FF2B5EF4-FFF2-40B4-BE49-F238E27FC236}">
              <a16:creationId xmlns:a16="http://schemas.microsoft.com/office/drawing/2014/main" xmlns="" id="{00000000-0008-0000-0500-000081000000}"/>
            </a:ext>
          </a:extLst>
        </xdr:cNvPr>
        <xdr:cNvSpPr/>
      </xdr:nvSpPr>
      <xdr:spPr bwMode="auto">
        <a:xfrm>
          <a:off x="4254500" y="6880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13164</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3924300" y="696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20,180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167640</xdr:rowOff>
    </xdr:from>
    <xdr:to>
      <xdr:col>3</xdr:col>
      <xdr:colOff>257175</xdr:colOff>
      <xdr:row>35</xdr:row>
      <xdr:rowOff>269240</xdr:rowOff>
    </xdr:to>
    <xdr:sp macro="" textlink="">
      <xdr:nvSpPr>
        <xdr:cNvPr id="131" name="円/楕円 130">
          <a:extLst>
            <a:ext uri="{FF2B5EF4-FFF2-40B4-BE49-F238E27FC236}">
              <a16:creationId xmlns:a16="http://schemas.microsoft.com/office/drawing/2014/main" xmlns="" id="{00000000-0008-0000-0500-000083000000}"/>
            </a:ext>
          </a:extLst>
        </xdr:cNvPr>
        <xdr:cNvSpPr/>
      </xdr:nvSpPr>
      <xdr:spPr bwMode="auto">
        <a:xfrm>
          <a:off x="3556000" y="6777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254017</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3225800" y="686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42,500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48636</xdr:rowOff>
    </xdr:from>
    <xdr:to>
      <xdr:col>2</xdr:col>
      <xdr:colOff>692150</xdr:colOff>
      <xdr:row>35</xdr:row>
      <xdr:rowOff>150236</xdr:rowOff>
    </xdr:to>
    <xdr:sp macro="" textlink="">
      <xdr:nvSpPr>
        <xdr:cNvPr id="133" name="円/楕円 132">
          <a:extLst>
            <a:ext uri="{FF2B5EF4-FFF2-40B4-BE49-F238E27FC236}">
              <a16:creationId xmlns:a16="http://schemas.microsoft.com/office/drawing/2014/main" xmlns="" id="{00000000-0008-0000-0500-000085000000}"/>
            </a:ext>
          </a:extLst>
        </xdr:cNvPr>
        <xdr:cNvSpPr/>
      </xdr:nvSpPr>
      <xdr:spPr bwMode="auto">
        <a:xfrm>
          <a:off x="2857500" y="6658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160412</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2527300" y="642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68,529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奈良県山添村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3,737
3,720
66.52
4,024,297
3,815,554
77,909
2,012,099
2,219,284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21782</xdr:rowOff>
    </xdr:from>
    <xdr:to>
      <xdr:col>6</xdr:col>
      <xdr:colOff>511175</xdr:colOff>
      <xdr:row>38</xdr:row>
      <xdr:rowOff>25374</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flipV="1">
          <a:off x="3797300" y="6536882"/>
          <a:ext cx="8382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120934</xdr:rowOff>
    </xdr:from>
    <xdr:ext cx="599010" cy="259045"/>
    <xdr:sp macro=""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86300" y="6293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a:extLst>
            <a:ext uri="{FF2B5EF4-FFF2-40B4-BE49-F238E27FC236}">
              <a16:creationId xmlns:a16="http://schemas.microsoft.com/office/drawing/2014/main" xmlns="" id="{00000000-0008-0000-0600-000041000000}"/>
            </a:ext>
          </a:extLst>
        </xdr:cNvPr>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25374</xdr:rowOff>
    </xdr:from>
    <xdr:to>
      <xdr:col>5</xdr:col>
      <xdr:colOff>358775</xdr:colOff>
      <xdr:row>38</xdr:row>
      <xdr:rowOff>37797</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flipV="1">
          <a:off x="2908300" y="6540474"/>
          <a:ext cx="889000" cy="1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a:extLst>
            <a:ext uri="{FF2B5EF4-FFF2-40B4-BE49-F238E27FC236}">
              <a16:creationId xmlns:a16="http://schemas.microsoft.com/office/drawing/2014/main" xmlns="" id="{00000000-0008-0000-0600-000043000000}"/>
            </a:ext>
          </a:extLst>
        </xdr:cNvPr>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53032</xdr:rowOff>
    </xdr:from>
    <xdr:ext cx="599010"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497794" y="62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37797</xdr:rowOff>
    </xdr:from>
    <xdr:to>
      <xdr:col>4</xdr:col>
      <xdr:colOff>155575</xdr:colOff>
      <xdr:row>38</xdr:row>
      <xdr:rowOff>74598</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flipV="1">
          <a:off x="2019300" y="6552897"/>
          <a:ext cx="889000" cy="3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a:extLst>
            <a:ext uri="{FF2B5EF4-FFF2-40B4-BE49-F238E27FC236}">
              <a16:creationId xmlns:a16="http://schemas.microsoft.com/office/drawing/2014/main" xmlns="" id="{00000000-0008-0000-0600-000046000000}"/>
            </a:ext>
          </a:extLst>
        </xdr:cNvPr>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45606</xdr:rowOff>
    </xdr:from>
    <xdr:ext cx="599010"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08794"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58465</xdr:rowOff>
    </xdr:from>
    <xdr:to>
      <xdr:col>2</xdr:col>
      <xdr:colOff>638175</xdr:colOff>
      <xdr:row>38</xdr:row>
      <xdr:rowOff>74598</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a:off x="1130300" y="6573565"/>
          <a:ext cx="889000" cy="1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a:extLst>
            <a:ext uri="{FF2B5EF4-FFF2-40B4-BE49-F238E27FC236}">
              <a16:creationId xmlns:a16="http://schemas.microsoft.com/office/drawing/2014/main" xmlns="" id="{00000000-0008-0000-0600-000049000000}"/>
            </a:ext>
          </a:extLst>
        </xdr:cNvPr>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63887</xdr:rowOff>
    </xdr:from>
    <xdr:ext cx="59901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19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a:extLst>
            <a:ext uri="{FF2B5EF4-FFF2-40B4-BE49-F238E27FC236}">
              <a16:creationId xmlns:a16="http://schemas.microsoft.com/office/drawing/2014/main" xmlns="" id="{00000000-0008-0000-0600-00004B000000}"/>
            </a:ext>
          </a:extLst>
        </xdr:cNvPr>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72382</xdr:rowOff>
    </xdr:from>
    <xdr:ext cx="59901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30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142432</xdr:rowOff>
    </xdr:from>
    <xdr:to>
      <xdr:col>6</xdr:col>
      <xdr:colOff>561975</xdr:colOff>
      <xdr:row>38</xdr:row>
      <xdr:rowOff>72582</xdr:rowOff>
    </xdr:to>
    <xdr:sp macro="" textlink="">
      <xdr:nvSpPr>
        <xdr:cNvPr id="82" name="円/楕円 81">
          <a:extLst>
            <a:ext uri="{FF2B5EF4-FFF2-40B4-BE49-F238E27FC236}">
              <a16:creationId xmlns:a16="http://schemas.microsoft.com/office/drawing/2014/main" xmlns="" id="{00000000-0008-0000-0600-000052000000}"/>
            </a:ext>
          </a:extLst>
        </xdr:cNvPr>
        <xdr:cNvSpPr/>
      </xdr:nvSpPr>
      <xdr:spPr>
        <a:xfrm>
          <a:off x="4584700" y="648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120859</xdr:rowOff>
    </xdr:from>
    <xdr:ext cx="599010" cy="259045"/>
    <xdr:sp macro=""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86300" y="646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176,108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146024</xdr:rowOff>
    </xdr:from>
    <xdr:to>
      <xdr:col>5</xdr:col>
      <xdr:colOff>409575</xdr:colOff>
      <xdr:row>38</xdr:row>
      <xdr:rowOff>76174</xdr:rowOff>
    </xdr:to>
    <xdr:sp macro="" textlink="">
      <xdr:nvSpPr>
        <xdr:cNvPr id="84" name="円/楕円 83">
          <a:extLst>
            <a:ext uri="{FF2B5EF4-FFF2-40B4-BE49-F238E27FC236}">
              <a16:creationId xmlns:a16="http://schemas.microsoft.com/office/drawing/2014/main" xmlns="" id="{00000000-0008-0000-0600-000054000000}"/>
            </a:ext>
          </a:extLst>
        </xdr:cNvPr>
        <xdr:cNvSpPr/>
      </xdr:nvSpPr>
      <xdr:spPr>
        <a:xfrm>
          <a:off x="3746500" y="648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67301</xdr:rowOff>
    </xdr:from>
    <xdr:ext cx="599010"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497794" y="658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175,008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158447</xdr:rowOff>
    </xdr:from>
    <xdr:to>
      <xdr:col>4</xdr:col>
      <xdr:colOff>206375</xdr:colOff>
      <xdr:row>38</xdr:row>
      <xdr:rowOff>88596</xdr:rowOff>
    </xdr:to>
    <xdr:sp macro="" textlink="">
      <xdr:nvSpPr>
        <xdr:cNvPr id="86" name="円/楕円 85">
          <a:extLst>
            <a:ext uri="{FF2B5EF4-FFF2-40B4-BE49-F238E27FC236}">
              <a16:creationId xmlns:a16="http://schemas.microsoft.com/office/drawing/2014/main" xmlns="" id="{00000000-0008-0000-0600-000056000000}"/>
            </a:ext>
          </a:extLst>
        </xdr:cNvPr>
        <xdr:cNvSpPr/>
      </xdr:nvSpPr>
      <xdr:spPr>
        <a:xfrm>
          <a:off x="2857500" y="65020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79724</xdr:rowOff>
    </xdr:from>
    <xdr:ext cx="599010"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08794" y="659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171,204</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23798</xdr:rowOff>
    </xdr:from>
    <xdr:to>
      <xdr:col>3</xdr:col>
      <xdr:colOff>3175</xdr:colOff>
      <xdr:row>38</xdr:row>
      <xdr:rowOff>125398</xdr:rowOff>
    </xdr:to>
    <xdr:sp macro="" textlink="">
      <xdr:nvSpPr>
        <xdr:cNvPr id="88" name="円/楕円 87">
          <a:extLst>
            <a:ext uri="{FF2B5EF4-FFF2-40B4-BE49-F238E27FC236}">
              <a16:creationId xmlns:a16="http://schemas.microsoft.com/office/drawing/2014/main" xmlns="" id="{00000000-0008-0000-0600-000058000000}"/>
            </a:ext>
          </a:extLst>
        </xdr:cNvPr>
        <xdr:cNvSpPr/>
      </xdr:nvSpPr>
      <xdr:spPr>
        <a:xfrm>
          <a:off x="1968500" y="653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116525</xdr:rowOff>
    </xdr:from>
    <xdr:ext cx="599010"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19794" y="6631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159,935</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7665</xdr:rowOff>
    </xdr:from>
    <xdr:to>
      <xdr:col>1</xdr:col>
      <xdr:colOff>485775</xdr:colOff>
      <xdr:row>38</xdr:row>
      <xdr:rowOff>109265</xdr:rowOff>
    </xdr:to>
    <xdr:sp macro="" textlink="">
      <xdr:nvSpPr>
        <xdr:cNvPr id="90" name="円/楕円 89">
          <a:extLst>
            <a:ext uri="{FF2B5EF4-FFF2-40B4-BE49-F238E27FC236}">
              <a16:creationId xmlns:a16="http://schemas.microsoft.com/office/drawing/2014/main" xmlns="" id="{00000000-0008-0000-0600-00005A000000}"/>
            </a:ext>
          </a:extLst>
        </xdr:cNvPr>
        <xdr:cNvSpPr/>
      </xdr:nvSpPr>
      <xdr:spPr>
        <a:xfrm>
          <a:off x="1079500" y="652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100392</xdr:rowOff>
    </xdr:from>
    <xdr:ext cx="599010"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30794" y="661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164,875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xmlns=""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xmlns=""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xmlns=""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a:extLst>
            <a:ext uri="{FF2B5EF4-FFF2-40B4-BE49-F238E27FC236}">
              <a16:creationId xmlns:a16="http://schemas.microsoft.com/office/drawing/2014/main" xmlns=""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a:extLst>
            <a:ext uri="{FF2B5EF4-FFF2-40B4-BE49-F238E27FC236}">
              <a16:creationId xmlns:a16="http://schemas.microsoft.com/office/drawing/2014/main" xmlns="" id="{00000000-0008-0000-0600-000076000000}"/>
            </a:ext>
          </a:extLst>
        </xdr:cNvPr>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a:extLst>
            <a:ext uri="{FF2B5EF4-FFF2-40B4-BE49-F238E27FC236}">
              <a16:creationId xmlns:a16="http://schemas.microsoft.com/office/drawing/2014/main" xmlns="" id="{00000000-0008-0000-0600-000078000000}"/>
            </a:ext>
          </a:extLst>
        </xdr:cNvPr>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26346</xdr:rowOff>
    </xdr:from>
    <xdr:to>
      <xdr:col>6</xdr:col>
      <xdr:colOff>511175</xdr:colOff>
      <xdr:row>58</xdr:row>
      <xdr:rowOff>39536</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flipV="1">
          <a:off x="3797300" y="9970446"/>
          <a:ext cx="838200" cy="1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75423</xdr:rowOff>
    </xdr:from>
    <xdr:ext cx="599010" cy="259045"/>
    <xdr:sp macro="" textlink="">
      <xdr:nvSpPr>
        <xdr:cNvPr id="123" name="物件費平均値テキスト">
          <a:extLst>
            <a:ext uri="{FF2B5EF4-FFF2-40B4-BE49-F238E27FC236}">
              <a16:creationId xmlns:a16="http://schemas.microsoft.com/office/drawing/2014/main" xmlns="" id="{00000000-0008-0000-0600-00007B000000}"/>
            </a:ext>
          </a:extLst>
        </xdr:cNvPr>
        <xdr:cNvSpPr txBox="1"/>
      </xdr:nvSpPr>
      <xdr:spPr>
        <a:xfrm>
          <a:off x="4686300" y="9676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a:extLst>
            <a:ext uri="{FF2B5EF4-FFF2-40B4-BE49-F238E27FC236}">
              <a16:creationId xmlns:a16="http://schemas.microsoft.com/office/drawing/2014/main" xmlns="" id="{00000000-0008-0000-0600-00007C000000}"/>
            </a:ext>
          </a:extLst>
        </xdr:cNvPr>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39536</xdr:rowOff>
    </xdr:from>
    <xdr:to>
      <xdr:col>5</xdr:col>
      <xdr:colOff>358775</xdr:colOff>
      <xdr:row>58</xdr:row>
      <xdr:rowOff>76588</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flipV="1">
          <a:off x="2908300" y="9983636"/>
          <a:ext cx="889000" cy="3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a:extLst>
            <a:ext uri="{FF2B5EF4-FFF2-40B4-BE49-F238E27FC236}">
              <a16:creationId xmlns:a16="http://schemas.microsoft.com/office/drawing/2014/main" xmlns="" id="{00000000-0008-0000-0600-00007E000000}"/>
            </a:ext>
          </a:extLst>
        </xdr:cNvPr>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26374</xdr:rowOff>
    </xdr:from>
    <xdr:ext cx="599010"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3497794"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76588</xdr:rowOff>
    </xdr:from>
    <xdr:to>
      <xdr:col>4</xdr:col>
      <xdr:colOff>155575</xdr:colOff>
      <xdr:row>58</xdr:row>
      <xdr:rowOff>85220</xdr:rowOff>
    </xdr:to>
    <xdr:cxnSp macro="">
      <xdr:nvCxnSpPr>
        <xdr:cNvPr id="128" name="直線コネクタ 127">
          <a:extLst>
            <a:ext uri="{FF2B5EF4-FFF2-40B4-BE49-F238E27FC236}">
              <a16:creationId xmlns:a16="http://schemas.microsoft.com/office/drawing/2014/main" xmlns="" id="{00000000-0008-0000-0600-000080000000}"/>
            </a:ext>
          </a:extLst>
        </xdr:cNvPr>
        <xdr:cNvCxnSpPr/>
      </xdr:nvCxnSpPr>
      <xdr:spPr>
        <a:xfrm flipV="1">
          <a:off x="2019300" y="10020688"/>
          <a:ext cx="889000" cy="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a:extLst>
            <a:ext uri="{FF2B5EF4-FFF2-40B4-BE49-F238E27FC236}">
              <a16:creationId xmlns:a16="http://schemas.microsoft.com/office/drawing/2014/main" xmlns="" id="{00000000-0008-0000-0600-000081000000}"/>
            </a:ext>
          </a:extLst>
        </xdr:cNvPr>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37716</xdr:rowOff>
    </xdr:from>
    <xdr:ext cx="59901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2608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78247</xdr:rowOff>
    </xdr:from>
    <xdr:to>
      <xdr:col>2</xdr:col>
      <xdr:colOff>638175</xdr:colOff>
      <xdr:row>58</xdr:row>
      <xdr:rowOff>85220</xdr:rowOff>
    </xdr:to>
    <xdr:cxnSp macro="">
      <xdr:nvCxnSpPr>
        <xdr:cNvPr id="131" name="直線コネクタ 130">
          <a:extLst>
            <a:ext uri="{FF2B5EF4-FFF2-40B4-BE49-F238E27FC236}">
              <a16:creationId xmlns:a16="http://schemas.microsoft.com/office/drawing/2014/main" xmlns="" id="{00000000-0008-0000-0600-000083000000}"/>
            </a:ext>
          </a:extLst>
        </xdr:cNvPr>
        <xdr:cNvCxnSpPr/>
      </xdr:nvCxnSpPr>
      <xdr:spPr>
        <a:xfrm>
          <a:off x="1130300" y="10022347"/>
          <a:ext cx="8890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a:extLst>
            <a:ext uri="{FF2B5EF4-FFF2-40B4-BE49-F238E27FC236}">
              <a16:creationId xmlns:a16="http://schemas.microsoft.com/office/drawing/2014/main" xmlns="" id="{00000000-0008-0000-0600-000084000000}"/>
            </a:ext>
          </a:extLst>
        </xdr:cNvPr>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65629</xdr:rowOff>
    </xdr:from>
    <xdr:ext cx="59901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1719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a:extLst>
            <a:ext uri="{FF2B5EF4-FFF2-40B4-BE49-F238E27FC236}">
              <a16:creationId xmlns:a16="http://schemas.microsoft.com/office/drawing/2014/main" xmlns="" id="{00000000-0008-0000-0600-000086000000}"/>
            </a:ext>
          </a:extLst>
        </xdr:cNvPr>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54197</xdr:rowOff>
    </xdr:from>
    <xdr:ext cx="59901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830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146996</xdr:rowOff>
    </xdr:from>
    <xdr:to>
      <xdr:col>6</xdr:col>
      <xdr:colOff>561975</xdr:colOff>
      <xdr:row>58</xdr:row>
      <xdr:rowOff>77146</xdr:rowOff>
    </xdr:to>
    <xdr:sp macro="" textlink="">
      <xdr:nvSpPr>
        <xdr:cNvPr id="141" name="円/楕円 140">
          <a:extLst>
            <a:ext uri="{FF2B5EF4-FFF2-40B4-BE49-F238E27FC236}">
              <a16:creationId xmlns:a16="http://schemas.microsoft.com/office/drawing/2014/main" xmlns="" id="{00000000-0008-0000-0600-00008D000000}"/>
            </a:ext>
          </a:extLst>
        </xdr:cNvPr>
        <xdr:cNvSpPr/>
      </xdr:nvSpPr>
      <xdr:spPr>
        <a:xfrm>
          <a:off x="4584700" y="991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61923</xdr:rowOff>
    </xdr:from>
    <xdr:ext cx="599010" cy="259045"/>
    <xdr:sp macro="" textlink="">
      <xdr:nvSpPr>
        <xdr:cNvPr id="142" name="物件費該当値テキスト">
          <a:extLst>
            <a:ext uri="{FF2B5EF4-FFF2-40B4-BE49-F238E27FC236}">
              <a16:creationId xmlns:a16="http://schemas.microsoft.com/office/drawing/2014/main" xmlns="" id="{00000000-0008-0000-0600-00008E000000}"/>
            </a:ext>
          </a:extLst>
        </xdr:cNvPr>
        <xdr:cNvSpPr txBox="1"/>
      </xdr:nvSpPr>
      <xdr:spPr>
        <a:xfrm>
          <a:off x="4686300" y="983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149,421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160186</xdr:rowOff>
    </xdr:from>
    <xdr:to>
      <xdr:col>5</xdr:col>
      <xdr:colOff>409575</xdr:colOff>
      <xdr:row>58</xdr:row>
      <xdr:rowOff>90336</xdr:rowOff>
    </xdr:to>
    <xdr:sp macro="" textlink="">
      <xdr:nvSpPr>
        <xdr:cNvPr id="143" name="円/楕円 142">
          <a:extLst>
            <a:ext uri="{FF2B5EF4-FFF2-40B4-BE49-F238E27FC236}">
              <a16:creationId xmlns:a16="http://schemas.microsoft.com/office/drawing/2014/main" xmlns="" id="{00000000-0008-0000-0600-00008F000000}"/>
            </a:ext>
          </a:extLst>
        </xdr:cNvPr>
        <xdr:cNvSpPr/>
      </xdr:nvSpPr>
      <xdr:spPr>
        <a:xfrm>
          <a:off x="3746500" y="993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81463</xdr:rowOff>
    </xdr:from>
    <xdr:ext cx="599010"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3497794" y="1002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141,343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25788</xdr:rowOff>
    </xdr:from>
    <xdr:to>
      <xdr:col>4</xdr:col>
      <xdr:colOff>206375</xdr:colOff>
      <xdr:row>58</xdr:row>
      <xdr:rowOff>127388</xdr:rowOff>
    </xdr:to>
    <xdr:sp macro="" textlink="">
      <xdr:nvSpPr>
        <xdr:cNvPr id="145" name="円/楕円 144">
          <a:extLst>
            <a:ext uri="{FF2B5EF4-FFF2-40B4-BE49-F238E27FC236}">
              <a16:creationId xmlns:a16="http://schemas.microsoft.com/office/drawing/2014/main" xmlns="" id="{00000000-0008-0000-0600-000091000000}"/>
            </a:ext>
          </a:extLst>
        </xdr:cNvPr>
        <xdr:cNvSpPr/>
      </xdr:nvSpPr>
      <xdr:spPr>
        <a:xfrm>
          <a:off x="2857500" y="996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118515</xdr:rowOff>
    </xdr:from>
    <xdr:ext cx="599010" cy="259045"/>
    <xdr:sp macro="" textlink="">
      <xdr:nvSpPr>
        <xdr:cNvPr id="146" name="テキスト ボックス 145">
          <a:extLst>
            <a:ext uri="{FF2B5EF4-FFF2-40B4-BE49-F238E27FC236}">
              <a16:creationId xmlns:a16="http://schemas.microsoft.com/office/drawing/2014/main" xmlns="" id="{00000000-0008-0000-0600-000092000000}"/>
            </a:ext>
          </a:extLst>
        </xdr:cNvPr>
        <xdr:cNvSpPr txBox="1"/>
      </xdr:nvSpPr>
      <xdr:spPr>
        <a:xfrm>
          <a:off x="2608794" y="1006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118,651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34420</xdr:rowOff>
    </xdr:from>
    <xdr:to>
      <xdr:col>3</xdr:col>
      <xdr:colOff>3175</xdr:colOff>
      <xdr:row>58</xdr:row>
      <xdr:rowOff>136020</xdr:rowOff>
    </xdr:to>
    <xdr:sp macro="" textlink="">
      <xdr:nvSpPr>
        <xdr:cNvPr id="147" name="円/楕円 146">
          <a:extLst>
            <a:ext uri="{FF2B5EF4-FFF2-40B4-BE49-F238E27FC236}">
              <a16:creationId xmlns:a16="http://schemas.microsoft.com/office/drawing/2014/main" xmlns="" id="{00000000-0008-0000-0600-000093000000}"/>
            </a:ext>
          </a:extLst>
        </xdr:cNvPr>
        <xdr:cNvSpPr/>
      </xdr:nvSpPr>
      <xdr:spPr>
        <a:xfrm>
          <a:off x="1968500" y="997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127147</xdr:rowOff>
    </xdr:from>
    <xdr:ext cx="599010" cy="259045"/>
    <xdr:sp macro="" textlink="">
      <xdr:nvSpPr>
        <xdr:cNvPr id="148" name="テキスト ボックス 147">
          <a:extLst>
            <a:ext uri="{FF2B5EF4-FFF2-40B4-BE49-F238E27FC236}">
              <a16:creationId xmlns:a16="http://schemas.microsoft.com/office/drawing/2014/main" xmlns="" id="{00000000-0008-0000-0600-000094000000}"/>
            </a:ext>
          </a:extLst>
        </xdr:cNvPr>
        <xdr:cNvSpPr txBox="1"/>
      </xdr:nvSpPr>
      <xdr:spPr>
        <a:xfrm>
          <a:off x="1719794" y="1007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113,365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27447</xdr:rowOff>
    </xdr:from>
    <xdr:to>
      <xdr:col>1</xdr:col>
      <xdr:colOff>485775</xdr:colOff>
      <xdr:row>58</xdr:row>
      <xdr:rowOff>129047</xdr:rowOff>
    </xdr:to>
    <xdr:sp macro="" textlink="">
      <xdr:nvSpPr>
        <xdr:cNvPr id="149" name="円/楕円 148">
          <a:extLst>
            <a:ext uri="{FF2B5EF4-FFF2-40B4-BE49-F238E27FC236}">
              <a16:creationId xmlns:a16="http://schemas.microsoft.com/office/drawing/2014/main" xmlns="" id="{00000000-0008-0000-0600-000095000000}"/>
            </a:ext>
          </a:extLst>
        </xdr:cNvPr>
        <xdr:cNvSpPr/>
      </xdr:nvSpPr>
      <xdr:spPr>
        <a:xfrm>
          <a:off x="1079500" y="997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120174</xdr:rowOff>
    </xdr:from>
    <xdr:ext cx="599010" cy="259045"/>
    <xdr:sp macro="" textlink="">
      <xdr:nvSpPr>
        <xdr:cNvPr id="150" name="テキスト ボックス 149">
          <a:extLst>
            <a:ext uri="{FF2B5EF4-FFF2-40B4-BE49-F238E27FC236}">
              <a16:creationId xmlns:a16="http://schemas.microsoft.com/office/drawing/2014/main" xmlns="" id="{00000000-0008-0000-0600-000096000000}"/>
            </a:ext>
          </a:extLst>
        </xdr:cNvPr>
        <xdr:cNvSpPr txBox="1"/>
      </xdr:nvSpPr>
      <xdr:spPr>
        <a:xfrm>
          <a:off x="830794" y="1006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117,635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a:extLst>
            <a:ext uri="{FF2B5EF4-FFF2-40B4-BE49-F238E27FC236}">
              <a16:creationId xmlns:a16="http://schemas.microsoft.com/office/drawing/2014/main" xmlns=""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xmlns=""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xmlns=""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xmlns=""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a:extLst>
            <a:ext uri="{FF2B5EF4-FFF2-40B4-BE49-F238E27FC236}">
              <a16:creationId xmlns:a16="http://schemas.microsoft.com/office/drawing/2014/main" xmlns=""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a:extLst>
            <a:ext uri="{FF2B5EF4-FFF2-40B4-BE49-F238E27FC236}">
              <a16:creationId xmlns:a16="http://schemas.microsoft.com/office/drawing/2014/main" xmlns="" id="{00000000-0008-0000-0600-0000AF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a:extLst>
            <a:ext uri="{FF2B5EF4-FFF2-40B4-BE49-F238E27FC236}">
              <a16:creationId xmlns:a16="http://schemas.microsoft.com/office/drawing/2014/main" xmlns="" id="{00000000-0008-0000-0600-0000B1000000}"/>
            </a:ext>
          </a:extLst>
        </xdr:cNvPr>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33338</xdr:rowOff>
    </xdr:from>
    <xdr:to>
      <xdr:col>6</xdr:col>
      <xdr:colOff>511175</xdr:colOff>
      <xdr:row>79</xdr:row>
      <xdr:rowOff>36385</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a:off x="3797300" y="13577888"/>
          <a:ext cx="8382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37013</xdr:rowOff>
    </xdr:from>
    <xdr:ext cx="534377" cy="259045"/>
    <xdr:sp macro="" textlink="">
      <xdr:nvSpPr>
        <xdr:cNvPr id="180" name="維持補修費平均値テキスト">
          <a:extLst>
            <a:ext uri="{FF2B5EF4-FFF2-40B4-BE49-F238E27FC236}">
              <a16:creationId xmlns:a16="http://schemas.microsoft.com/office/drawing/2014/main" xmlns="" id="{00000000-0008-0000-0600-0000B4000000}"/>
            </a:ext>
          </a:extLst>
        </xdr:cNvPr>
        <xdr:cNvSpPr txBox="1"/>
      </xdr:nvSpPr>
      <xdr:spPr>
        <a:xfrm>
          <a:off x="4686300" y="13067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a:extLst>
            <a:ext uri="{FF2B5EF4-FFF2-40B4-BE49-F238E27FC236}">
              <a16:creationId xmlns:a16="http://schemas.microsoft.com/office/drawing/2014/main" xmlns="" id="{00000000-0008-0000-0600-0000B5000000}"/>
            </a:ext>
          </a:extLst>
        </xdr:cNvPr>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33338</xdr:rowOff>
    </xdr:from>
    <xdr:to>
      <xdr:col>5</xdr:col>
      <xdr:colOff>358775</xdr:colOff>
      <xdr:row>79</xdr:row>
      <xdr:rowOff>40463</xdr:rowOff>
    </xdr:to>
    <xdr:cxnSp macro="">
      <xdr:nvCxnSpPr>
        <xdr:cNvPr id="182" name="直線コネクタ 181">
          <a:extLst>
            <a:ext uri="{FF2B5EF4-FFF2-40B4-BE49-F238E27FC236}">
              <a16:creationId xmlns:a16="http://schemas.microsoft.com/office/drawing/2014/main" xmlns="" id="{00000000-0008-0000-0600-0000B6000000}"/>
            </a:ext>
          </a:extLst>
        </xdr:cNvPr>
        <xdr:cNvCxnSpPr/>
      </xdr:nvCxnSpPr>
      <xdr:spPr>
        <a:xfrm flipV="1">
          <a:off x="2908300" y="13577888"/>
          <a:ext cx="88900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a:extLst>
            <a:ext uri="{FF2B5EF4-FFF2-40B4-BE49-F238E27FC236}">
              <a16:creationId xmlns:a16="http://schemas.microsoft.com/office/drawing/2014/main" xmlns="" id="{00000000-0008-0000-0600-0000B7000000}"/>
            </a:ext>
          </a:extLst>
        </xdr:cNvPr>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150804</xdr:rowOff>
    </xdr:from>
    <xdr:ext cx="534377"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3530111" y="1300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40463</xdr:rowOff>
    </xdr:from>
    <xdr:to>
      <xdr:col>4</xdr:col>
      <xdr:colOff>155575</xdr:colOff>
      <xdr:row>79</xdr:row>
      <xdr:rowOff>40500</xdr:rowOff>
    </xdr:to>
    <xdr:cxnSp macro="">
      <xdr:nvCxnSpPr>
        <xdr:cNvPr id="185" name="直線コネクタ 184">
          <a:extLst>
            <a:ext uri="{FF2B5EF4-FFF2-40B4-BE49-F238E27FC236}">
              <a16:creationId xmlns:a16="http://schemas.microsoft.com/office/drawing/2014/main" xmlns="" id="{00000000-0008-0000-0600-0000B9000000}"/>
            </a:ext>
          </a:extLst>
        </xdr:cNvPr>
        <xdr:cNvCxnSpPr/>
      </xdr:nvCxnSpPr>
      <xdr:spPr>
        <a:xfrm flipV="1">
          <a:off x="2019300" y="13585013"/>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36551</xdr:rowOff>
    </xdr:from>
    <xdr:to>
      <xdr:col>4</xdr:col>
      <xdr:colOff>206375</xdr:colOff>
      <xdr:row>77</xdr:row>
      <xdr:rowOff>138151</xdr:rowOff>
    </xdr:to>
    <xdr:sp macro="" textlink="">
      <xdr:nvSpPr>
        <xdr:cNvPr id="186" name="フローチャート : 判断 185">
          <a:extLst>
            <a:ext uri="{FF2B5EF4-FFF2-40B4-BE49-F238E27FC236}">
              <a16:creationId xmlns:a16="http://schemas.microsoft.com/office/drawing/2014/main" xmlns="" id="{00000000-0008-0000-0600-0000BA000000}"/>
            </a:ext>
          </a:extLst>
        </xdr:cNvPr>
        <xdr:cNvSpPr/>
      </xdr:nvSpPr>
      <xdr:spPr>
        <a:xfrm>
          <a:off x="2857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154678</xdr:rowOff>
    </xdr:from>
    <xdr:ext cx="534377"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2641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38315</xdr:rowOff>
    </xdr:from>
    <xdr:to>
      <xdr:col>2</xdr:col>
      <xdr:colOff>638175</xdr:colOff>
      <xdr:row>79</xdr:row>
      <xdr:rowOff>40500</xdr:rowOff>
    </xdr:to>
    <xdr:cxnSp macro="">
      <xdr:nvCxnSpPr>
        <xdr:cNvPr id="188" name="直線コネクタ 187">
          <a:extLst>
            <a:ext uri="{FF2B5EF4-FFF2-40B4-BE49-F238E27FC236}">
              <a16:creationId xmlns:a16="http://schemas.microsoft.com/office/drawing/2014/main" xmlns="" id="{00000000-0008-0000-0600-0000BC000000}"/>
            </a:ext>
          </a:extLst>
        </xdr:cNvPr>
        <xdr:cNvCxnSpPr/>
      </xdr:nvCxnSpPr>
      <xdr:spPr>
        <a:xfrm>
          <a:off x="1130300" y="13582865"/>
          <a:ext cx="889000" cy="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51003</xdr:rowOff>
    </xdr:from>
    <xdr:to>
      <xdr:col>3</xdr:col>
      <xdr:colOff>3175</xdr:colOff>
      <xdr:row>77</xdr:row>
      <xdr:rowOff>152603</xdr:rowOff>
    </xdr:to>
    <xdr:sp macro="" textlink="">
      <xdr:nvSpPr>
        <xdr:cNvPr id="189" name="フローチャート : 判断 188">
          <a:extLst>
            <a:ext uri="{FF2B5EF4-FFF2-40B4-BE49-F238E27FC236}">
              <a16:creationId xmlns:a16="http://schemas.microsoft.com/office/drawing/2014/main" xmlns="" id="{00000000-0008-0000-0600-0000BD000000}"/>
            </a:ext>
          </a:extLst>
        </xdr:cNvPr>
        <xdr:cNvSpPr/>
      </xdr:nvSpPr>
      <xdr:spPr>
        <a:xfrm>
          <a:off x="1968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169130</xdr:rowOff>
    </xdr:from>
    <xdr:ext cx="534377"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1752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65660</xdr:rowOff>
    </xdr:from>
    <xdr:to>
      <xdr:col>1</xdr:col>
      <xdr:colOff>485775</xdr:colOff>
      <xdr:row>77</xdr:row>
      <xdr:rowOff>167260</xdr:rowOff>
    </xdr:to>
    <xdr:sp macro="" textlink="">
      <xdr:nvSpPr>
        <xdr:cNvPr id="191" name="フローチャート : 判断 190">
          <a:extLst>
            <a:ext uri="{FF2B5EF4-FFF2-40B4-BE49-F238E27FC236}">
              <a16:creationId xmlns:a16="http://schemas.microsoft.com/office/drawing/2014/main" xmlns="" id="{00000000-0008-0000-0600-0000BF000000}"/>
            </a:ext>
          </a:extLst>
        </xdr:cNvPr>
        <xdr:cNvSpPr/>
      </xdr:nvSpPr>
      <xdr:spPr>
        <a:xfrm>
          <a:off x="1079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12337</xdr:rowOff>
    </xdr:from>
    <xdr:ext cx="534377"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863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157035</xdr:rowOff>
    </xdr:from>
    <xdr:to>
      <xdr:col>6</xdr:col>
      <xdr:colOff>561975</xdr:colOff>
      <xdr:row>79</xdr:row>
      <xdr:rowOff>87185</xdr:rowOff>
    </xdr:to>
    <xdr:sp macro="" textlink="">
      <xdr:nvSpPr>
        <xdr:cNvPr id="198" name="円/楕円 197">
          <a:extLst>
            <a:ext uri="{FF2B5EF4-FFF2-40B4-BE49-F238E27FC236}">
              <a16:creationId xmlns:a16="http://schemas.microsoft.com/office/drawing/2014/main" xmlns="" id="{00000000-0008-0000-0600-0000C6000000}"/>
            </a:ext>
          </a:extLst>
        </xdr:cNvPr>
        <xdr:cNvSpPr/>
      </xdr:nvSpPr>
      <xdr:spPr>
        <a:xfrm>
          <a:off x="4584700" y="1353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71962</xdr:rowOff>
    </xdr:from>
    <xdr:ext cx="378565" cy="259045"/>
    <xdr:sp macro="" textlink="">
      <xdr:nvSpPr>
        <xdr:cNvPr id="199" name="維持補修費該当値テキスト">
          <a:extLst>
            <a:ext uri="{FF2B5EF4-FFF2-40B4-BE49-F238E27FC236}">
              <a16:creationId xmlns:a16="http://schemas.microsoft.com/office/drawing/2014/main" xmlns="" id="{00000000-0008-0000-0600-0000C7000000}"/>
            </a:ext>
          </a:extLst>
        </xdr:cNvPr>
        <xdr:cNvSpPr txBox="1"/>
      </xdr:nvSpPr>
      <xdr:spPr>
        <a:xfrm>
          <a:off x="4686300" y="13445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153988</xdr:rowOff>
    </xdr:from>
    <xdr:to>
      <xdr:col>5</xdr:col>
      <xdr:colOff>409575</xdr:colOff>
      <xdr:row>79</xdr:row>
      <xdr:rowOff>84138</xdr:rowOff>
    </xdr:to>
    <xdr:sp macro="" textlink="">
      <xdr:nvSpPr>
        <xdr:cNvPr id="200" name="円/楕円 199">
          <a:extLst>
            <a:ext uri="{FF2B5EF4-FFF2-40B4-BE49-F238E27FC236}">
              <a16:creationId xmlns:a16="http://schemas.microsoft.com/office/drawing/2014/main" xmlns="" id="{00000000-0008-0000-0600-0000C8000000}"/>
            </a:ext>
          </a:extLst>
        </xdr:cNvPr>
        <xdr:cNvSpPr/>
      </xdr:nvSpPr>
      <xdr:spPr>
        <a:xfrm>
          <a:off x="3746500" y="1352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75265</xdr:rowOff>
    </xdr:from>
    <xdr:ext cx="378565"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3608017" y="13619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161113</xdr:rowOff>
    </xdr:from>
    <xdr:to>
      <xdr:col>4</xdr:col>
      <xdr:colOff>206375</xdr:colOff>
      <xdr:row>79</xdr:row>
      <xdr:rowOff>91263</xdr:rowOff>
    </xdr:to>
    <xdr:sp macro="" textlink="">
      <xdr:nvSpPr>
        <xdr:cNvPr id="202" name="円/楕円 201">
          <a:extLst>
            <a:ext uri="{FF2B5EF4-FFF2-40B4-BE49-F238E27FC236}">
              <a16:creationId xmlns:a16="http://schemas.microsoft.com/office/drawing/2014/main" xmlns="" id="{00000000-0008-0000-0600-0000CA000000}"/>
            </a:ext>
          </a:extLst>
        </xdr:cNvPr>
        <xdr:cNvSpPr/>
      </xdr:nvSpPr>
      <xdr:spPr>
        <a:xfrm>
          <a:off x="2857500" y="1353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82390</xdr:rowOff>
    </xdr:from>
    <xdr:ext cx="378565" cy="259045"/>
    <xdr:sp macro="" textlink="">
      <xdr:nvSpPr>
        <xdr:cNvPr id="203" name="テキスト ボックス 202">
          <a:extLst>
            <a:ext uri="{FF2B5EF4-FFF2-40B4-BE49-F238E27FC236}">
              <a16:creationId xmlns:a16="http://schemas.microsoft.com/office/drawing/2014/main" xmlns="" id="{00000000-0008-0000-0600-0000CB000000}"/>
            </a:ext>
          </a:extLst>
        </xdr:cNvPr>
        <xdr:cNvSpPr txBox="1"/>
      </xdr:nvSpPr>
      <xdr:spPr>
        <a:xfrm>
          <a:off x="2719017" y="13626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161150</xdr:rowOff>
    </xdr:from>
    <xdr:to>
      <xdr:col>3</xdr:col>
      <xdr:colOff>3175</xdr:colOff>
      <xdr:row>79</xdr:row>
      <xdr:rowOff>91300</xdr:rowOff>
    </xdr:to>
    <xdr:sp macro="" textlink="">
      <xdr:nvSpPr>
        <xdr:cNvPr id="204" name="円/楕円 203">
          <a:extLst>
            <a:ext uri="{FF2B5EF4-FFF2-40B4-BE49-F238E27FC236}">
              <a16:creationId xmlns:a16="http://schemas.microsoft.com/office/drawing/2014/main" xmlns="" id="{00000000-0008-0000-0600-0000CC000000}"/>
            </a:ext>
          </a:extLst>
        </xdr:cNvPr>
        <xdr:cNvSpPr/>
      </xdr:nvSpPr>
      <xdr:spPr>
        <a:xfrm>
          <a:off x="1968500" y="1353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82427</xdr:rowOff>
    </xdr:from>
    <xdr:ext cx="378565" cy="259045"/>
    <xdr:sp macro="" textlink="">
      <xdr:nvSpPr>
        <xdr:cNvPr id="205" name="テキスト ボックス 204">
          <a:extLst>
            <a:ext uri="{FF2B5EF4-FFF2-40B4-BE49-F238E27FC236}">
              <a16:creationId xmlns:a16="http://schemas.microsoft.com/office/drawing/2014/main" xmlns="" id="{00000000-0008-0000-0600-0000CD000000}"/>
            </a:ext>
          </a:extLst>
        </xdr:cNvPr>
        <xdr:cNvSpPr txBox="1"/>
      </xdr:nvSpPr>
      <xdr:spPr>
        <a:xfrm>
          <a:off x="1830017" y="13626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158965</xdr:rowOff>
    </xdr:from>
    <xdr:to>
      <xdr:col>1</xdr:col>
      <xdr:colOff>485775</xdr:colOff>
      <xdr:row>79</xdr:row>
      <xdr:rowOff>89115</xdr:rowOff>
    </xdr:to>
    <xdr:sp macro="" textlink="">
      <xdr:nvSpPr>
        <xdr:cNvPr id="206" name="円/楕円 205">
          <a:extLst>
            <a:ext uri="{FF2B5EF4-FFF2-40B4-BE49-F238E27FC236}">
              <a16:creationId xmlns:a16="http://schemas.microsoft.com/office/drawing/2014/main" xmlns="" id="{00000000-0008-0000-0600-0000CE000000}"/>
            </a:ext>
          </a:extLst>
        </xdr:cNvPr>
        <xdr:cNvSpPr/>
      </xdr:nvSpPr>
      <xdr:spPr>
        <a:xfrm>
          <a:off x="1079500" y="1353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80242</xdr:rowOff>
    </xdr:from>
    <xdr:ext cx="378565" cy="259045"/>
    <xdr:sp macro="" textlink="">
      <xdr:nvSpPr>
        <xdr:cNvPr id="207" name="テキスト ボックス 206">
          <a:extLst>
            <a:ext uri="{FF2B5EF4-FFF2-40B4-BE49-F238E27FC236}">
              <a16:creationId xmlns:a16="http://schemas.microsoft.com/office/drawing/2014/main" xmlns="" id="{00000000-0008-0000-0600-0000CF000000}"/>
            </a:ext>
          </a:extLst>
        </xdr:cNvPr>
        <xdr:cNvSpPr txBox="1"/>
      </xdr:nvSpPr>
      <xdr:spPr>
        <a:xfrm>
          <a:off x="941017" y="13624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a:extLst>
            <a:ext uri="{FF2B5EF4-FFF2-40B4-BE49-F238E27FC236}">
              <a16:creationId xmlns:a16="http://schemas.microsoft.com/office/drawing/2014/main" xmlns=""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82,060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a:extLst>
            <a:ext uri="{FF2B5EF4-FFF2-40B4-BE49-F238E27FC236}">
              <a16:creationId xmlns:a16="http://schemas.microsoft.com/office/drawing/2014/main" xmlns=""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xmlns="" id="{00000000-0008-0000-06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xmlns="" id="{00000000-0008-0000-06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xmlns=""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a:extLst>
            <a:ext uri="{FF2B5EF4-FFF2-40B4-BE49-F238E27FC236}">
              <a16:creationId xmlns:a16="http://schemas.microsoft.com/office/drawing/2014/main" xmlns=""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a:extLst>
            <a:ext uri="{FF2B5EF4-FFF2-40B4-BE49-F238E27FC236}">
              <a16:creationId xmlns:a16="http://schemas.microsoft.com/office/drawing/2014/main" xmlns="" id="{00000000-0008-0000-0600-0000EB000000}"/>
            </a:ext>
          </a:extLst>
        </xdr:cNvPr>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a:extLst>
            <a:ext uri="{FF2B5EF4-FFF2-40B4-BE49-F238E27FC236}">
              <a16:creationId xmlns:a16="http://schemas.microsoft.com/office/drawing/2014/main" xmlns="" id="{00000000-0008-0000-0600-0000ED000000}"/>
            </a:ext>
          </a:extLst>
        </xdr:cNvPr>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102983</xdr:rowOff>
    </xdr:from>
    <xdr:to>
      <xdr:col>6</xdr:col>
      <xdr:colOff>511175</xdr:colOff>
      <xdr:row>97</xdr:row>
      <xdr:rowOff>116796</xdr:rowOff>
    </xdr:to>
    <xdr:cxnSp macro="">
      <xdr:nvCxnSpPr>
        <xdr:cNvPr id="239" name="直線コネクタ 238">
          <a:extLst>
            <a:ext uri="{FF2B5EF4-FFF2-40B4-BE49-F238E27FC236}">
              <a16:creationId xmlns:a16="http://schemas.microsoft.com/office/drawing/2014/main" xmlns="" id="{00000000-0008-0000-0600-0000EF000000}"/>
            </a:ext>
          </a:extLst>
        </xdr:cNvPr>
        <xdr:cNvCxnSpPr/>
      </xdr:nvCxnSpPr>
      <xdr:spPr>
        <a:xfrm>
          <a:off x="3797300" y="16733633"/>
          <a:ext cx="838200" cy="1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169547</xdr:rowOff>
    </xdr:from>
    <xdr:ext cx="534377" cy="259045"/>
    <xdr:sp macro="" textlink="">
      <xdr:nvSpPr>
        <xdr:cNvPr id="240" name="扶助費平均値テキスト">
          <a:extLst>
            <a:ext uri="{FF2B5EF4-FFF2-40B4-BE49-F238E27FC236}">
              <a16:creationId xmlns:a16="http://schemas.microsoft.com/office/drawing/2014/main" xmlns="" id="{00000000-0008-0000-0600-0000F0000000}"/>
            </a:ext>
          </a:extLst>
        </xdr:cNvPr>
        <xdr:cNvSpPr txBox="1"/>
      </xdr:nvSpPr>
      <xdr:spPr>
        <a:xfrm>
          <a:off x="4686300" y="1645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a:extLst>
            <a:ext uri="{FF2B5EF4-FFF2-40B4-BE49-F238E27FC236}">
              <a16:creationId xmlns:a16="http://schemas.microsoft.com/office/drawing/2014/main" xmlns="" id="{00000000-0008-0000-0600-0000F1000000}"/>
            </a:ext>
          </a:extLst>
        </xdr:cNvPr>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102983</xdr:rowOff>
    </xdr:from>
    <xdr:to>
      <xdr:col>5</xdr:col>
      <xdr:colOff>358775</xdr:colOff>
      <xdr:row>97</xdr:row>
      <xdr:rowOff>111723</xdr:rowOff>
    </xdr:to>
    <xdr:cxnSp macro="">
      <xdr:nvCxnSpPr>
        <xdr:cNvPr id="242" name="直線コネクタ 241">
          <a:extLst>
            <a:ext uri="{FF2B5EF4-FFF2-40B4-BE49-F238E27FC236}">
              <a16:creationId xmlns:a16="http://schemas.microsoft.com/office/drawing/2014/main" xmlns="" id="{00000000-0008-0000-0600-0000F2000000}"/>
            </a:ext>
          </a:extLst>
        </xdr:cNvPr>
        <xdr:cNvCxnSpPr/>
      </xdr:nvCxnSpPr>
      <xdr:spPr>
        <a:xfrm flipV="1">
          <a:off x="2908300" y="16733633"/>
          <a:ext cx="889000" cy="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a:extLst>
            <a:ext uri="{FF2B5EF4-FFF2-40B4-BE49-F238E27FC236}">
              <a16:creationId xmlns:a16="http://schemas.microsoft.com/office/drawing/2014/main" xmlns="" id="{00000000-0008-0000-0600-0000F3000000}"/>
            </a:ext>
          </a:extLst>
        </xdr:cNvPr>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151173</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3530111" y="1643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111723</xdr:rowOff>
    </xdr:from>
    <xdr:to>
      <xdr:col>4</xdr:col>
      <xdr:colOff>155575</xdr:colOff>
      <xdr:row>98</xdr:row>
      <xdr:rowOff>51439</xdr:rowOff>
    </xdr:to>
    <xdr:cxnSp macro="">
      <xdr:nvCxnSpPr>
        <xdr:cNvPr id="245" name="直線コネクタ 244">
          <a:extLst>
            <a:ext uri="{FF2B5EF4-FFF2-40B4-BE49-F238E27FC236}">
              <a16:creationId xmlns:a16="http://schemas.microsoft.com/office/drawing/2014/main" xmlns="" id="{00000000-0008-0000-0600-0000F5000000}"/>
            </a:ext>
          </a:extLst>
        </xdr:cNvPr>
        <xdr:cNvCxnSpPr/>
      </xdr:nvCxnSpPr>
      <xdr:spPr>
        <a:xfrm flipV="1">
          <a:off x="2019300" y="16742373"/>
          <a:ext cx="889000" cy="11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45194</xdr:rowOff>
    </xdr:from>
    <xdr:to>
      <xdr:col>4</xdr:col>
      <xdr:colOff>206375</xdr:colOff>
      <xdr:row>97</xdr:row>
      <xdr:rowOff>146794</xdr:rowOff>
    </xdr:to>
    <xdr:sp macro="" textlink="">
      <xdr:nvSpPr>
        <xdr:cNvPr id="246" name="フローチャート : 判断 245">
          <a:extLst>
            <a:ext uri="{FF2B5EF4-FFF2-40B4-BE49-F238E27FC236}">
              <a16:creationId xmlns:a16="http://schemas.microsoft.com/office/drawing/2014/main" xmlns="" id="{00000000-0008-0000-0600-0000F6000000}"/>
            </a:ext>
          </a:extLst>
        </xdr:cNvPr>
        <xdr:cNvSpPr/>
      </xdr:nvSpPr>
      <xdr:spPr>
        <a:xfrm>
          <a:off x="2857500" y="166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163321</xdr:rowOff>
    </xdr:from>
    <xdr:ext cx="534377"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2641111" y="1645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51439</xdr:rowOff>
    </xdr:from>
    <xdr:to>
      <xdr:col>2</xdr:col>
      <xdr:colOff>638175</xdr:colOff>
      <xdr:row>98</xdr:row>
      <xdr:rowOff>71011</xdr:rowOff>
    </xdr:to>
    <xdr:cxnSp macro="">
      <xdr:nvCxnSpPr>
        <xdr:cNvPr id="248" name="直線コネクタ 247">
          <a:extLst>
            <a:ext uri="{FF2B5EF4-FFF2-40B4-BE49-F238E27FC236}">
              <a16:creationId xmlns:a16="http://schemas.microsoft.com/office/drawing/2014/main" xmlns="" id="{00000000-0008-0000-0600-0000F8000000}"/>
            </a:ext>
          </a:extLst>
        </xdr:cNvPr>
        <xdr:cNvCxnSpPr/>
      </xdr:nvCxnSpPr>
      <xdr:spPr>
        <a:xfrm flipV="1">
          <a:off x="1130300" y="16853539"/>
          <a:ext cx="889000" cy="1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112370</xdr:rowOff>
    </xdr:from>
    <xdr:to>
      <xdr:col>3</xdr:col>
      <xdr:colOff>3175</xdr:colOff>
      <xdr:row>98</xdr:row>
      <xdr:rowOff>42520</xdr:rowOff>
    </xdr:to>
    <xdr:sp macro="" textlink="">
      <xdr:nvSpPr>
        <xdr:cNvPr id="249" name="フローチャート : 判断 248">
          <a:extLst>
            <a:ext uri="{FF2B5EF4-FFF2-40B4-BE49-F238E27FC236}">
              <a16:creationId xmlns:a16="http://schemas.microsoft.com/office/drawing/2014/main" xmlns="" id="{00000000-0008-0000-0600-0000F9000000}"/>
            </a:ext>
          </a:extLst>
        </xdr:cNvPr>
        <xdr:cNvSpPr/>
      </xdr:nvSpPr>
      <xdr:spPr>
        <a:xfrm>
          <a:off x="1968500" y="167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59047</xdr:rowOff>
    </xdr:from>
    <xdr:ext cx="534377"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1752111" y="1651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104521</xdr:rowOff>
    </xdr:from>
    <xdr:to>
      <xdr:col>1</xdr:col>
      <xdr:colOff>485775</xdr:colOff>
      <xdr:row>98</xdr:row>
      <xdr:rowOff>34671</xdr:rowOff>
    </xdr:to>
    <xdr:sp macro="" textlink="">
      <xdr:nvSpPr>
        <xdr:cNvPr id="251" name="フローチャート : 判断 250">
          <a:extLst>
            <a:ext uri="{FF2B5EF4-FFF2-40B4-BE49-F238E27FC236}">
              <a16:creationId xmlns:a16="http://schemas.microsoft.com/office/drawing/2014/main" xmlns="" id="{00000000-0008-0000-0600-0000FB000000}"/>
            </a:ext>
          </a:extLst>
        </xdr:cNvPr>
        <xdr:cNvSpPr/>
      </xdr:nvSpPr>
      <xdr:spPr>
        <a:xfrm>
          <a:off x="1079500" y="1673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51198</xdr:rowOff>
    </xdr:from>
    <xdr:ext cx="534377"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863111" y="165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65996</xdr:rowOff>
    </xdr:from>
    <xdr:to>
      <xdr:col>6</xdr:col>
      <xdr:colOff>561975</xdr:colOff>
      <xdr:row>97</xdr:row>
      <xdr:rowOff>167596</xdr:rowOff>
    </xdr:to>
    <xdr:sp macro="" textlink="">
      <xdr:nvSpPr>
        <xdr:cNvPr id="258" name="円/楕円 257">
          <a:extLst>
            <a:ext uri="{FF2B5EF4-FFF2-40B4-BE49-F238E27FC236}">
              <a16:creationId xmlns:a16="http://schemas.microsoft.com/office/drawing/2014/main" xmlns="" id="{00000000-0008-0000-0600-000002010000}"/>
            </a:ext>
          </a:extLst>
        </xdr:cNvPr>
        <xdr:cNvSpPr/>
      </xdr:nvSpPr>
      <xdr:spPr>
        <a:xfrm>
          <a:off x="4584700" y="1669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44423</xdr:rowOff>
    </xdr:from>
    <xdr:ext cx="534377" cy="259045"/>
    <xdr:sp macro="" textlink="">
      <xdr:nvSpPr>
        <xdr:cNvPr id="259" name="扶助費該当値テキスト">
          <a:extLst>
            <a:ext uri="{FF2B5EF4-FFF2-40B4-BE49-F238E27FC236}">
              <a16:creationId xmlns:a16="http://schemas.microsoft.com/office/drawing/2014/main" xmlns="" id="{00000000-0008-0000-0600-000003010000}"/>
            </a:ext>
          </a:extLst>
        </xdr:cNvPr>
        <xdr:cNvSpPr txBox="1"/>
      </xdr:nvSpPr>
      <xdr:spPr>
        <a:xfrm>
          <a:off x="4686300" y="1667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59,854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52183</xdr:rowOff>
    </xdr:from>
    <xdr:to>
      <xdr:col>5</xdr:col>
      <xdr:colOff>409575</xdr:colOff>
      <xdr:row>97</xdr:row>
      <xdr:rowOff>153783</xdr:rowOff>
    </xdr:to>
    <xdr:sp macro="" textlink="">
      <xdr:nvSpPr>
        <xdr:cNvPr id="260" name="円/楕円 259">
          <a:extLst>
            <a:ext uri="{FF2B5EF4-FFF2-40B4-BE49-F238E27FC236}">
              <a16:creationId xmlns:a16="http://schemas.microsoft.com/office/drawing/2014/main" xmlns="" id="{00000000-0008-0000-0600-000004010000}"/>
            </a:ext>
          </a:extLst>
        </xdr:cNvPr>
        <xdr:cNvSpPr/>
      </xdr:nvSpPr>
      <xdr:spPr>
        <a:xfrm>
          <a:off x="3746500" y="1668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144910</xdr:rowOff>
    </xdr:from>
    <xdr:ext cx="534377"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3530111" y="1677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61,123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60923</xdr:rowOff>
    </xdr:from>
    <xdr:to>
      <xdr:col>4</xdr:col>
      <xdr:colOff>206375</xdr:colOff>
      <xdr:row>97</xdr:row>
      <xdr:rowOff>162523</xdr:rowOff>
    </xdr:to>
    <xdr:sp macro="" textlink="">
      <xdr:nvSpPr>
        <xdr:cNvPr id="262" name="円/楕円 261">
          <a:extLst>
            <a:ext uri="{FF2B5EF4-FFF2-40B4-BE49-F238E27FC236}">
              <a16:creationId xmlns:a16="http://schemas.microsoft.com/office/drawing/2014/main" xmlns="" id="{00000000-0008-0000-0600-000006010000}"/>
            </a:ext>
          </a:extLst>
        </xdr:cNvPr>
        <xdr:cNvSpPr/>
      </xdr:nvSpPr>
      <xdr:spPr>
        <a:xfrm>
          <a:off x="2857500" y="1669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153650</xdr:rowOff>
    </xdr:from>
    <xdr:ext cx="534377" cy="259045"/>
    <xdr:sp macro="" textlink="">
      <xdr:nvSpPr>
        <xdr:cNvPr id="263" name="テキスト ボックス 262">
          <a:extLst>
            <a:ext uri="{FF2B5EF4-FFF2-40B4-BE49-F238E27FC236}">
              <a16:creationId xmlns:a16="http://schemas.microsoft.com/office/drawing/2014/main" xmlns="" id="{00000000-0008-0000-0600-000007010000}"/>
            </a:ext>
          </a:extLst>
        </xdr:cNvPr>
        <xdr:cNvSpPr txBox="1"/>
      </xdr:nvSpPr>
      <xdr:spPr>
        <a:xfrm>
          <a:off x="2641111" y="1678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60,320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639</xdr:rowOff>
    </xdr:from>
    <xdr:to>
      <xdr:col>3</xdr:col>
      <xdr:colOff>3175</xdr:colOff>
      <xdr:row>98</xdr:row>
      <xdr:rowOff>102239</xdr:rowOff>
    </xdr:to>
    <xdr:sp macro="" textlink="">
      <xdr:nvSpPr>
        <xdr:cNvPr id="264" name="円/楕円 263">
          <a:extLst>
            <a:ext uri="{FF2B5EF4-FFF2-40B4-BE49-F238E27FC236}">
              <a16:creationId xmlns:a16="http://schemas.microsoft.com/office/drawing/2014/main" xmlns="" id="{00000000-0008-0000-0600-000008010000}"/>
            </a:ext>
          </a:extLst>
        </xdr:cNvPr>
        <xdr:cNvSpPr/>
      </xdr:nvSpPr>
      <xdr:spPr>
        <a:xfrm>
          <a:off x="1968500" y="1680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93366</xdr:rowOff>
    </xdr:from>
    <xdr:ext cx="534377" cy="259045"/>
    <xdr:sp macro="" textlink="">
      <xdr:nvSpPr>
        <xdr:cNvPr id="265" name="テキスト ボックス 264">
          <a:extLst>
            <a:ext uri="{FF2B5EF4-FFF2-40B4-BE49-F238E27FC236}">
              <a16:creationId xmlns:a16="http://schemas.microsoft.com/office/drawing/2014/main" xmlns="" id="{00000000-0008-0000-0600-000009010000}"/>
            </a:ext>
          </a:extLst>
        </xdr:cNvPr>
        <xdr:cNvSpPr txBox="1"/>
      </xdr:nvSpPr>
      <xdr:spPr>
        <a:xfrm>
          <a:off x="1752111" y="1689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50,108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20211</xdr:rowOff>
    </xdr:from>
    <xdr:to>
      <xdr:col>1</xdr:col>
      <xdr:colOff>485775</xdr:colOff>
      <xdr:row>98</xdr:row>
      <xdr:rowOff>121811</xdr:rowOff>
    </xdr:to>
    <xdr:sp macro="" textlink="">
      <xdr:nvSpPr>
        <xdr:cNvPr id="266" name="円/楕円 265">
          <a:extLst>
            <a:ext uri="{FF2B5EF4-FFF2-40B4-BE49-F238E27FC236}">
              <a16:creationId xmlns:a16="http://schemas.microsoft.com/office/drawing/2014/main" xmlns="" id="{00000000-0008-0000-0600-00000A010000}"/>
            </a:ext>
          </a:extLst>
        </xdr:cNvPr>
        <xdr:cNvSpPr/>
      </xdr:nvSpPr>
      <xdr:spPr>
        <a:xfrm>
          <a:off x="1079500" y="16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112938</xdr:rowOff>
    </xdr:from>
    <xdr:ext cx="534377" cy="259045"/>
    <xdr:sp macro="" textlink="">
      <xdr:nvSpPr>
        <xdr:cNvPr id="267" name="テキスト ボックス 266">
          <a:extLst>
            <a:ext uri="{FF2B5EF4-FFF2-40B4-BE49-F238E27FC236}">
              <a16:creationId xmlns:a16="http://schemas.microsoft.com/office/drawing/2014/main" xmlns="" id="{00000000-0008-0000-0600-00000B010000}"/>
            </a:ext>
          </a:extLst>
        </xdr:cNvPr>
        <xdr:cNvSpPr txBox="1"/>
      </xdr:nvSpPr>
      <xdr:spPr>
        <a:xfrm>
          <a:off x="863111" y="1691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48,310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a:extLst>
            <a:ext uri="{FF2B5EF4-FFF2-40B4-BE49-F238E27FC236}">
              <a16:creationId xmlns:a16="http://schemas.microsoft.com/office/drawing/2014/main" xmlns=""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a:extLst>
            <a:ext uri="{FF2B5EF4-FFF2-40B4-BE49-F238E27FC236}">
              <a16:creationId xmlns:a16="http://schemas.microsoft.com/office/drawing/2014/main" xmlns=""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a:extLst>
            <a:ext uri="{FF2B5EF4-FFF2-40B4-BE49-F238E27FC236}">
              <a16:creationId xmlns:a16="http://schemas.microsoft.com/office/drawing/2014/main" xmlns=""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a:extLst>
            <a:ext uri="{FF2B5EF4-FFF2-40B4-BE49-F238E27FC236}">
              <a16:creationId xmlns:a16="http://schemas.microsoft.com/office/drawing/2014/main" xmlns=""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a:extLst>
            <a:ext uri="{FF2B5EF4-FFF2-40B4-BE49-F238E27FC236}">
              <a16:creationId xmlns:a16="http://schemas.microsoft.com/office/drawing/2014/main" xmlns=""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a:extLst>
            <a:ext uri="{FF2B5EF4-FFF2-40B4-BE49-F238E27FC236}">
              <a16:creationId xmlns:a16="http://schemas.microsoft.com/office/drawing/2014/main" xmlns=""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a:extLst>
            <a:ext uri="{FF2B5EF4-FFF2-40B4-BE49-F238E27FC236}">
              <a16:creationId xmlns:a16="http://schemas.microsoft.com/office/drawing/2014/main" xmlns=""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a:extLst>
            <a:ext uri="{FF2B5EF4-FFF2-40B4-BE49-F238E27FC236}">
              <a16:creationId xmlns:a16="http://schemas.microsoft.com/office/drawing/2014/main" xmlns=""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a:extLst>
            <a:ext uri="{FF2B5EF4-FFF2-40B4-BE49-F238E27FC236}">
              <a16:creationId xmlns:a16="http://schemas.microsoft.com/office/drawing/2014/main" xmlns="" id="{00000000-0008-0000-0600-000026010000}"/>
            </a:ext>
          </a:extLst>
        </xdr:cNvPr>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a:extLst>
            <a:ext uri="{FF2B5EF4-FFF2-40B4-BE49-F238E27FC236}">
              <a16:creationId xmlns:a16="http://schemas.microsoft.com/office/drawing/2014/main" xmlns="" id="{00000000-0008-0000-0600-000028010000}"/>
            </a:ext>
          </a:extLst>
        </xdr:cNvPr>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164053</xdr:rowOff>
    </xdr:from>
    <xdr:to>
      <xdr:col>15</xdr:col>
      <xdr:colOff>180975</xdr:colOff>
      <xdr:row>37</xdr:row>
      <xdr:rowOff>165424</xdr:rowOff>
    </xdr:to>
    <xdr:cxnSp macro="">
      <xdr:nvCxnSpPr>
        <xdr:cNvPr id="298" name="直線コネクタ 297">
          <a:extLst>
            <a:ext uri="{FF2B5EF4-FFF2-40B4-BE49-F238E27FC236}">
              <a16:creationId xmlns:a16="http://schemas.microsoft.com/office/drawing/2014/main" xmlns="" id="{00000000-0008-0000-0600-00002A010000}"/>
            </a:ext>
          </a:extLst>
        </xdr:cNvPr>
        <xdr:cNvCxnSpPr/>
      </xdr:nvCxnSpPr>
      <xdr:spPr>
        <a:xfrm>
          <a:off x="9639300" y="6507703"/>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165090</xdr:rowOff>
    </xdr:from>
    <xdr:ext cx="599010" cy="259045"/>
    <xdr:sp macro="" textlink="">
      <xdr:nvSpPr>
        <xdr:cNvPr id="299" name="補助費等平均値テキスト">
          <a:extLst>
            <a:ext uri="{FF2B5EF4-FFF2-40B4-BE49-F238E27FC236}">
              <a16:creationId xmlns:a16="http://schemas.microsoft.com/office/drawing/2014/main" xmlns="" id="{00000000-0008-0000-0600-00002B010000}"/>
            </a:ext>
          </a:extLst>
        </xdr:cNvPr>
        <xdr:cNvSpPr txBox="1"/>
      </xdr:nvSpPr>
      <xdr:spPr>
        <a:xfrm>
          <a:off x="10528300" y="5994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a:extLst>
            <a:ext uri="{FF2B5EF4-FFF2-40B4-BE49-F238E27FC236}">
              <a16:creationId xmlns:a16="http://schemas.microsoft.com/office/drawing/2014/main" xmlns="" id="{00000000-0008-0000-0600-00002C010000}"/>
            </a:ext>
          </a:extLst>
        </xdr:cNvPr>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164053</xdr:rowOff>
    </xdr:from>
    <xdr:to>
      <xdr:col>14</xdr:col>
      <xdr:colOff>28575</xdr:colOff>
      <xdr:row>38</xdr:row>
      <xdr:rowOff>11226</xdr:rowOff>
    </xdr:to>
    <xdr:cxnSp macro="">
      <xdr:nvCxnSpPr>
        <xdr:cNvPr id="301" name="直線コネクタ 300">
          <a:extLst>
            <a:ext uri="{FF2B5EF4-FFF2-40B4-BE49-F238E27FC236}">
              <a16:creationId xmlns:a16="http://schemas.microsoft.com/office/drawing/2014/main" xmlns="" id="{00000000-0008-0000-0600-00002D010000}"/>
            </a:ext>
          </a:extLst>
        </xdr:cNvPr>
        <xdr:cNvCxnSpPr/>
      </xdr:nvCxnSpPr>
      <xdr:spPr>
        <a:xfrm flipV="1">
          <a:off x="8750300" y="6507703"/>
          <a:ext cx="889000" cy="1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a:extLst>
            <a:ext uri="{FF2B5EF4-FFF2-40B4-BE49-F238E27FC236}">
              <a16:creationId xmlns:a16="http://schemas.microsoft.com/office/drawing/2014/main" xmlns="" id="{00000000-0008-0000-0600-00002E010000}"/>
            </a:ext>
          </a:extLst>
        </xdr:cNvPr>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107276</xdr:rowOff>
    </xdr:from>
    <xdr:ext cx="59901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9339794" y="593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11226</xdr:rowOff>
    </xdr:from>
    <xdr:to>
      <xdr:col>12</xdr:col>
      <xdr:colOff>511175</xdr:colOff>
      <xdr:row>38</xdr:row>
      <xdr:rowOff>36121</xdr:rowOff>
    </xdr:to>
    <xdr:cxnSp macro="">
      <xdr:nvCxnSpPr>
        <xdr:cNvPr id="304" name="直線コネクタ 303">
          <a:extLst>
            <a:ext uri="{FF2B5EF4-FFF2-40B4-BE49-F238E27FC236}">
              <a16:creationId xmlns:a16="http://schemas.microsoft.com/office/drawing/2014/main" xmlns="" id="{00000000-0008-0000-0600-000030010000}"/>
            </a:ext>
          </a:extLst>
        </xdr:cNvPr>
        <xdr:cNvCxnSpPr/>
      </xdr:nvCxnSpPr>
      <xdr:spPr>
        <a:xfrm flipV="1">
          <a:off x="7861300" y="6526326"/>
          <a:ext cx="889000" cy="2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305" name="フローチャート : 判断 304">
          <a:extLst>
            <a:ext uri="{FF2B5EF4-FFF2-40B4-BE49-F238E27FC236}">
              <a16:creationId xmlns:a16="http://schemas.microsoft.com/office/drawing/2014/main" xmlns="" id="{00000000-0008-0000-0600-000031010000}"/>
            </a:ext>
          </a:extLst>
        </xdr:cNvPr>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126880</xdr:rowOff>
    </xdr:from>
    <xdr:ext cx="59901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8450794" y="595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10512</xdr:rowOff>
    </xdr:from>
    <xdr:to>
      <xdr:col>11</xdr:col>
      <xdr:colOff>307975</xdr:colOff>
      <xdr:row>38</xdr:row>
      <xdr:rowOff>36121</xdr:rowOff>
    </xdr:to>
    <xdr:cxnSp macro="">
      <xdr:nvCxnSpPr>
        <xdr:cNvPr id="307" name="直線コネクタ 306">
          <a:extLst>
            <a:ext uri="{FF2B5EF4-FFF2-40B4-BE49-F238E27FC236}">
              <a16:creationId xmlns:a16="http://schemas.microsoft.com/office/drawing/2014/main" xmlns="" id="{00000000-0008-0000-0600-000033010000}"/>
            </a:ext>
          </a:extLst>
        </xdr:cNvPr>
        <xdr:cNvCxnSpPr/>
      </xdr:nvCxnSpPr>
      <xdr:spPr>
        <a:xfrm>
          <a:off x="6972300" y="6525612"/>
          <a:ext cx="889000" cy="2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308" name="フローチャート : 判断 307">
          <a:extLst>
            <a:ext uri="{FF2B5EF4-FFF2-40B4-BE49-F238E27FC236}">
              <a16:creationId xmlns:a16="http://schemas.microsoft.com/office/drawing/2014/main" xmlns="" id="{00000000-0008-0000-0600-000034010000}"/>
            </a:ext>
          </a:extLst>
        </xdr:cNvPr>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165161</xdr:rowOff>
    </xdr:from>
    <xdr:ext cx="59901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7561794" y="599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10" name="フローチャート : 判断 309">
          <a:extLst>
            <a:ext uri="{FF2B5EF4-FFF2-40B4-BE49-F238E27FC236}">
              <a16:creationId xmlns:a16="http://schemas.microsoft.com/office/drawing/2014/main" xmlns="" id="{00000000-0008-0000-0600-000036010000}"/>
            </a:ext>
          </a:extLst>
        </xdr:cNvPr>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21773</xdr:rowOff>
    </xdr:from>
    <xdr:ext cx="59901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6672794" y="6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114624</xdr:rowOff>
    </xdr:from>
    <xdr:to>
      <xdr:col>15</xdr:col>
      <xdr:colOff>231775</xdr:colOff>
      <xdr:row>38</xdr:row>
      <xdr:rowOff>44774</xdr:rowOff>
    </xdr:to>
    <xdr:sp macro="" textlink="">
      <xdr:nvSpPr>
        <xdr:cNvPr id="317" name="円/楕円 316">
          <a:extLst>
            <a:ext uri="{FF2B5EF4-FFF2-40B4-BE49-F238E27FC236}">
              <a16:creationId xmlns:a16="http://schemas.microsoft.com/office/drawing/2014/main" xmlns="" id="{00000000-0008-0000-0600-00003D010000}"/>
            </a:ext>
          </a:extLst>
        </xdr:cNvPr>
        <xdr:cNvSpPr/>
      </xdr:nvSpPr>
      <xdr:spPr>
        <a:xfrm>
          <a:off x="10426700" y="645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93051</xdr:rowOff>
    </xdr:from>
    <xdr:ext cx="534377" cy="259045"/>
    <xdr:sp macro="" textlink="">
      <xdr:nvSpPr>
        <xdr:cNvPr id="318" name="補助費等該当値テキスト">
          <a:extLst>
            <a:ext uri="{FF2B5EF4-FFF2-40B4-BE49-F238E27FC236}">
              <a16:creationId xmlns:a16="http://schemas.microsoft.com/office/drawing/2014/main" xmlns="" id="{00000000-0008-0000-0600-00003E010000}"/>
            </a:ext>
          </a:extLst>
        </xdr:cNvPr>
        <xdr:cNvSpPr txBox="1"/>
      </xdr:nvSpPr>
      <xdr:spPr>
        <a:xfrm>
          <a:off x="10528300" y="643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84,623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113252</xdr:rowOff>
    </xdr:from>
    <xdr:to>
      <xdr:col>14</xdr:col>
      <xdr:colOff>79375</xdr:colOff>
      <xdr:row>38</xdr:row>
      <xdr:rowOff>43402</xdr:rowOff>
    </xdr:to>
    <xdr:sp macro="" textlink="">
      <xdr:nvSpPr>
        <xdr:cNvPr id="319" name="円/楕円 318">
          <a:extLst>
            <a:ext uri="{FF2B5EF4-FFF2-40B4-BE49-F238E27FC236}">
              <a16:creationId xmlns:a16="http://schemas.microsoft.com/office/drawing/2014/main" xmlns="" id="{00000000-0008-0000-0600-00003F010000}"/>
            </a:ext>
          </a:extLst>
        </xdr:cNvPr>
        <xdr:cNvSpPr/>
      </xdr:nvSpPr>
      <xdr:spPr>
        <a:xfrm>
          <a:off x="9588500" y="645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34530</xdr:rowOff>
    </xdr:from>
    <xdr:ext cx="534377" cy="259045"/>
    <xdr:sp macro="" textlink="">
      <xdr:nvSpPr>
        <xdr:cNvPr id="320" name="テキスト ボックス 319">
          <a:extLst>
            <a:ext uri="{FF2B5EF4-FFF2-40B4-BE49-F238E27FC236}">
              <a16:creationId xmlns:a16="http://schemas.microsoft.com/office/drawing/2014/main" xmlns="" id="{00000000-0008-0000-0600-000040010000}"/>
            </a:ext>
          </a:extLst>
        </xdr:cNvPr>
        <xdr:cNvSpPr txBox="1"/>
      </xdr:nvSpPr>
      <xdr:spPr>
        <a:xfrm>
          <a:off x="9372111" y="654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85,043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131877</xdr:rowOff>
    </xdr:from>
    <xdr:to>
      <xdr:col>12</xdr:col>
      <xdr:colOff>561975</xdr:colOff>
      <xdr:row>38</xdr:row>
      <xdr:rowOff>62027</xdr:rowOff>
    </xdr:to>
    <xdr:sp macro="" textlink="">
      <xdr:nvSpPr>
        <xdr:cNvPr id="321" name="円/楕円 320">
          <a:extLst>
            <a:ext uri="{FF2B5EF4-FFF2-40B4-BE49-F238E27FC236}">
              <a16:creationId xmlns:a16="http://schemas.microsoft.com/office/drawing/2014/main" xmlns="" id="{00000000-0008-0000-0600-000041010000}"/>
            </a:ext>
          </a:extLst>
        </xdr:cNvPr>
        <xdr:cNvSpPr/>
      </xdr:nvSpPr>
      <xdr:spPr>
        <a:xfrm>
          <a:off x="8699500" y="647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53153</xdr:rowOff>
    </xdr:from>
    <xdr:ext cx="534377" cy="259045"/>
    <xdr:sp macro="" textlink="">
      <xdr:nvSpPr>
        <xdr:cNvPr id="322" name="テキスト ボックス 321">
          <a:extLst>
            <a:ext uri="{FF2B5EF4-FFF2-40B4-BE49-F238E27FC236}">
              <a16:creationId xmlns:a16="http://schemas.microsoft.com/office/drawing/2014/main" xmlns="" id="{00000000-0008-0000-0600-000042010000}"/>
            </a:ext>
          </a:extLst>
        </xdr:cNvPr>
        <xdr:cNvSpPr txBox="1"/>
      </xdr:nvSpPr>
      <xdr:spPr>
        <a:xfrm>
          <a:off x="8483111" y="656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79,340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156771</xdr:rowOff>
    </xdr:from>
    <xdr:to>
      <xdr:col>11</xdr:col>
      <xdr:colOff>358775</xdr:colOff>
      <xdr:row>38</xdr:row>
      <xdr:rowOff>86922</xdr:rowOff>
    </xdr:to>
    <xdr:sp macro="" textlink="">
      <xdr:nvSpPr>
        <xdr:cNvPr id="323" name="円/楕円 322">
          <a:extLst>
            <a:ext uri="{FF2B5EF4-FFF2-40B4-BE49-F238E27FC236}">
              <a16:creationId xmlns:a16="http://schemas.microsoft.com/office/drawing/2014/main" xmlns="" id="{00000000-0008-0000-0600-000043010000}"/>
            </a:ext>
          </a:extLst>
        </xdr:cNvPr>
        <xdr:cNvSpPr/>
      </xdr:nvSpPr>
      <xdr:spPr>
        <a:xfrm>
          <a:off x="7810500" y="65004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78048</xdr:rowOff>
    </xdr:from>
    <xdr:ext cx="534377" cy="259045"/>
    <xdr:sp macro="" textlink="">
      <xdr:nvSpPr>
        <xdr:cNvPr id="324" name="テキスト ボックス 323">
          <a:extLst>
            <a:ext uri="{FF2B5EF4-FFF2-40B4-BE49-F238E27FC236}">
              <a16:creationId xmlns:a16="http://schemas.microsoft.com/office/drawing/2014/main" xmlns="" id="{00000000-0008-0000-0600-000044010000}"/>
            </a:ext>
          </a:extLst>
        </xdr:cNvPr>
        <xdr:cNvSpPr txBox="1"/>
      </xdr:nvSpPr>
      <xdr:spPr>
        <a:xfrm>
          <a:off x="7594111" y="659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71,717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131162</xdr:rowOff>
    </xdr:from>
    <xdr:to>
      <xdr:col>10</xdr:col>
      <xdr:colOff>155575</xdr:colOff>
      <xdr:row>38</xdr:row>
      <xdr:rowOff>61312</xdr:rowOff>
    </xdr:to>
    <xdr:sp macro="" textlink="">
      <xdr:nvSpPr>
        <xdr:cNvPr id="325" name="円/楕円 324">
          <a:extLst>
            <a:ext uri="{FF2B5EF4-FFF2-40B4-BE49-F238E27FC236}">
              <a16:creationId xmlns:a16="http://schemas.microsoft.com/office/drawing/2014/main" xmlns="" id="{00000000-0008-0000-0600-000045010000}"/>
            </a:ext>
          </a:extLst>
        </xdr:cNvPr>
        <xdr:cNvSpPr/>
      </xdr:nvSpPr>
      <xdr:spPr>
        <a:xfrm>
          <a:off x="6921500" y="647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52439</xdr:rowOff>
    </xdr:from>
    <xdr:ext cx="534377" cy="259045"/>
    <xdr:sp macro="" textlink="">
      <xdr:nvSpPr>
        <xdr:cNvPr id="326" name="テキスト ボックス 325">
          <a:extLst>
            <a:ext uri="{FF2B5EF4-FFF2-40B4-BE49-F238E27FC236}">
              <a16:creationId xmlns:a16="http://schemas.microsoft.com/office/drawing/2014/main" xmlns="" id="{00000000-0008-0000-0600-000046010000}"/>
            </a:ext>
          </a:extLst>
        </xdr:cNvPr>
        <xdr:cNvSpPr txBox="1"/>
      </xdr:nvSpPr>
      <xdr:spPr>
        <a:xfrm>
          <a:off x="6705111" y="656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79,559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a:extLst>
            <a:ext uri="{FF2B5EF4-FFF2-40B4-BE49-F238E27FC236}">
              <a16:creationId xmlns:a16="http://schemas.microsoft.com/office/drawing/2014/main" xmlns=""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a:extLst>
            <a:ext uri="{FF2B5EF4-FFF2-40B4-BE49-F238E27FC236}">
              <a16:creationId xmlns:a16="http://schemas.microsoft.com/office/drawing/2014/main" xmlns=""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a:extLst>
            <a:ext uri="{FF2B5EF4-FFF2-40B4-BE49-F238E27FC236}">
              <a16:creationId xmlns:a16="http://schemas.microsoft.com/office/drawing/2014/main" xmlns=""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a:extLst>
            <a:ext uri="{FF2B5EF4-FFF2-40B4-BE49-F238E27FC236}">
              <a16:creationId xmlns:a16="http://schemas.microsoft.com/office/drawing/2014/main" xmlns=""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a:extLst>
            <a:ext uri="{FF2B5EF4-FFF2-40B4-BE49-F238E27FC236}">
              <a16:creationId xmlns:a16="http://schemas.microsoft.com/office/drawing/2014/main" xmlns=""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a:extLst>
            <a:ext uri="{FF2B5EF4-FFF2-40B4-BE49-F238E27FC236}">
              <a16:creationId xmlns:a16="http://schemas.microsoft.com/office/drawing/2014/main" xmlns="" id="{00000000-0008-0000-0600-000056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a:extLst>
            <a:ext uri="{FF2B5EF4-FFF2-40B4-BE49-F238E27FC236}">
              <a16:creationId xmlns:a16="http://schemas.microsoft.com/office/drawing/2014/main" xmlns="" id="{00000000-0008-0000-0600-000058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a:extLst>
            <a:ext uri="{FF2B5EF4-FFF2-40B4-BE49-F238E27FC236}">
              <a16:creationId xmlns:a16="http://schemas.microsoft.com/office/drawing/2014/main" xmlns="" id="{00000000-0008-0000-0600-00005A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a:extLst>
            <a:ext uri="{FF2B5EF4-FFF2-40B4-BE49-F238E27FC236}">
              <a16:creationId xmlns:a16="http://schemas.microsoft.com/office/drawing/2014/main" xmlns="" id="{00000000-0008-0000-0600-00005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a:extLst>
            <a:ext uri="{FF2B5EF4-FFF2-40B4-BE49-F238E27FC236}">
              <a16:creationId xmlns:a16="http://schemas.microsoft.com/office/drawing/2014/main" xmlns=""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a:extLst>
            <a:ext uri="{FF2B5EF4-FFF2-40B4-BE49-F238E27FC236}">
              <a16:creationId xmlns:a16="http://schemas.microsoft.com/office/drawing/2014/main" xmlns="" id="{00000000-0008-0000-0600-00005F010000}"/>
            </a:ext>
          </a:extLst>
        </xdr:cNvPr>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a:extLst>
            <a:ext uri="{FF2B5EF4-FFF2-40B4-BE49-F238E27FC236}">
              <a16:creationId xmlns:a16="http://schemas.microsoft.com/office/drawing/2014/main" xmlns="" id="{00000000-0008-0000-0600-000061010000}"/>
            </a:ext>
          </a:extLst>
        </xdr:cNvPr>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66645</xdr:rowOff>
    </xdr:from>
    <xdr:to>
      <xdr:col>15</xdr:col>
      <xdr:colOff>180975</xdr:colOff>
      <xdr:row>58</xdr:row>
      <xdr:rowOff>145437</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flipV="1">
          <a:off x="9639300" y="10010745"/>
          <a:ext cx="838200" cy="7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32296</xdr:rowOff>
    </xdr:from>
    <xdr:ext cx="599010" cy="259045"/>
    <xdr:sp macro="" textlink="">
      <xdr:nvSpPr>
        <xdr:cNvPr id="356" name="普通建設事業費平均値テキスト">
          <a:extLst>
            <a:ext uri="{FF2B5EF4-FFF2-40B4-BE49-F238E27FC236}">
              <a16:creationId xmlns:a16="http://schemas.microsoft.com/office/drawing/2014/main" xmlns="" id="{00000000-0008-0000-0600-000064010000}"/>
            </a:ext>
          </a:extLst>
        </xdr:cNvPr>
        <xdr:cNvSpPr txBox="1"/>
      </xdr:nvSpPr>
      <xdr:spPr>
        <a:xfrm>
          <a:off x="10528300" y="9976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a:extLst>
            <a:ext uri="{FF2B5EF4-FFF2-40B4-BE49-F238E27FC236}">
              <a16:creationId xmlns:a16="http://schemas.microsoft.com/office/drawing/2014/main" xmlns="" id="{00000000-0008-0000-0600-000065010000}"/>
            </a:ext>
          </a:extLst>
        </xdr:cNvPr>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145437</xdr:rowOff>
    </xdr:from>
    <xdr:to>
      <xdr:col>14</xdr:col>
      <xdr:colOff>28575</xdr:colOff>
      <xdr:row>59</xdr:row>
      <xdr:rowOff>13276</xdr:rowOff>
    </xdr:to>
    <xdr:cxnSp macro="">
      <xdr:nvCxnSpPr>
        <xdr:cNvPr id="358" name="直線コネクタ 357">
          <a:extLst>
            <a:ext uri="{FF2B5EF4-FFF2-40B4-BE49-F238E27FC236}">
              <a16:creationId xmlns:a16="http://schemas.microsoft.com/office/drawing/2014/main" xmlns="" id="{00000000-0008-0000-0600-000066010000}"/>
            </a:ext>
          </a:extLst>
        </xdr:cNvPr>
        <xdr:cNvCxnSpPr/>
      </xdr:nvCxnSpPr>
      <xdr:spPr>
        <a:xfrm flipV="1">
          <a:off x="8750300" y="10089537"/>
          <a:ext cx="889000" cy="3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a:extLst>
            <a:ext uri="{FF2B5EF4-FFF2-40B4-BE49-F238E27FC236}">
              <a16:creationId xmlns:a16="http://schemas.microsoft.com/office/drawing/2014/main" xmlns="" id="{00000000-0008-0000-0600-000067010000}"/>
            </a:ext>
          </a:extLst>
        </xdr:cNvPr>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4922</xdr:rowOff>
    </xdr:from>
    <xdr:ext cx="59901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9339794"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13276</xdr:rowOff>
    </xdr:from>
    <xdr:to>
      <xdr:col>12</xdr:col>
      <xdr:colOff>511175</xdr:colOff>
      <xdr:row>59</xdr:row>
      <xdr:rowOff>21527</xdr:rowOff>
    </xdr:to>
    <xdr:cxnSp macro="">
      <xdr:nvCxnSpPr>
        <xdr:cNvPr id="361" name="直線コネクタ 360">
          <a:extLst>
            <a:ext uri="{FF2B5EF4-FFF2-40B4-BE49-F238E27FC236}">
              <a16:creationId xmlns:a16="http://schemas.microsoft.com/office/drawing/2014/main" xmlns="" id="{00000000-0008-0000-0600-000069010000}"/>
            </a:ext>
          </a:extLst>
        </xdr:cNvPr>
        <xdr:cNvCxnSpPr/>
      </xdr:nvCxnSpPr>
      <xdr:spPr>
        <a:xfrm flipV="1">
          <a:off x="7861300" y="10128826"/>
          <a:ext cx="889000" cy="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62" name="フローチャート : 判断 361">
          <a:extLst>
            <a:ext uri="{FF2B5EF4-FFF2-40B4-BE49-F238E27FC236}">
              <a16:creationId xmlns:a16="http://schemas.microsoft.com/office/drawing/2014/main" xmlns="" id="{00000000-0008-0000-0600-00006A010000}"/>
            </a:ext>
          </a:extLst>
        </xdr:cNvPr>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156349</xdr:rowOff>
    </xdr:from>
    <xdr:ext cx="59901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8450794" y="9757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21527</xdr:rowOff>
    </xdr:from>
    <xdr:to>
      <xdr:col>11</xdr:col>
      <xdr:colOff>307975</xdr:colOff>
      <xdr:row>59</xdr:row>
      <xdr:rowOff>27483</xdr:rowOff>
    </xdr:to>
    <xdr:cxnSp macro="">
      <xdr:nvCxnSpPr>
        <xdr:cNvPr id="364" name="直線コネクタ 363">
          <a:extLst>
            <a:ext uri="{FF2B5EF4-FFF2-40B4-BE49-F238E27FC236}">
              <a16:creationId xmlns:a16="http://schemas.microsoft.com/office/drawing/2014/main" xmlns="" id="{00000000-0008-0000-0600-00006C010000}"/>
            </a:ext>
          </a:extLst>
        </xdr:cNvPr>
        <xdr:cNvCxnSpPr/>
      </xdr:nvCxnSpPr>
      <xdr:spPr>
        <a:xfrm flipV="1">
          <a:off x="6972300" y="10137077"/>
          <a:ext cx="889000" cy="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65" name="フローチャート : 判断 364">
          <a:extLst>
            <a:ext uri="{FF2B5EF4-FFF2-40B4-BE49-F238E27FC236}">
              <a16:creationId xmlns:a16="http://schemas.microsoft.com/office/drawing/2014/main" xmlns="" id="{00000000-0008-0000-0600-00006D010000}"/>
            </a:ext>
          </a:extLst>
        </xdr:cNvPr>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162705</xdr:rowOff>
    </xdr:from>
    <xdr:ext cx="59901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7561794" y="976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67" name="フローチャート : 判断 366">
          <a:extLst>
            <a:ext uri="{FF2B5EF4-FFF2-40B4-BE49-F238E27FC236}">
              <a16:creationId xmlns:a16="http://schemas.microsoft.com/office/drawing/2014/main" xmlns="" id="{00000000-0008-0000-0600-00006F010000}"/>
            </a:ext>
          </a:extLst>
        </xdr:cNvPr>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24793</xdr:rowOff>
    </xdr:from>
    <xdr:ext cx="59901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6672794" y="979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15845</xdr:rowOff>
    </xdr:from>
    <xdr:to>
      <xdr:col>15</xdr:col>
      <xdr:colOff>231775</xdr:colOff>
      <xdr:row>58</xdr:row>
      <xdr:rowOff>117445</xdr:rowOff>
    </xdr:to>
    <xdr:sp macro="" textlink="">
      <xdr:nvSpPr>
        <xdr:cNvPr id="374" name="円/楕円 373">
          <a:extLst>
            <a:ext uri="{FF2B5EF4-FFF2-40B4-BE49-F238E27FC236}">
              <a16:creationId xmlns:a16="http://schemas.microsoft.com/office/drawing/2014/main" xmlns="" id="{00000000-0008-0000-0600-000076010000}"/>
            </a:ext>
          </a:extLst>
        </xdr:cNvPr>
        <xdr:cNvSpPr/>
      </xdr:nvSpPr>
      <xdr:spPr>
        <a:xfrm>
          <a:off x="10426700" y="995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38722</xdr:rowOff>
    </xdr:from>
    <xdr:ext cx="599010" cy="259045"/>
    <xdr:sp macro="" textlink="">
      <xdr:nvSpPr>
        <xdr:cNvPr id="375" name="普通建設事業費該当値テキスト">
          <a:extLst>
            <a:ext uri="{FF2B5EF4-FFF2-40B4-BE49-F238E27FC236}">
              <a16:creationId xmlns:a16="http://schemas.microsoft.com/office/drawing/2014/main" xmlns="" id="{00000000-0008-0000-0600-000077010000}"/>
            </a:ext>
          </a:extLst>
        </xdr:cNvPr>
        <xdr:cNvSpPr txBox="1"/>
      </xdr:nvSpPr>
      <xdr:spPr>
        <a:xfrm>
          <a:off x="10528300" y="981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391,747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94637</xdr:rowOff>
    </xdr:from>
    <xdr:to>
      <xdr:col>14</xdr:col>
      <xdr:colOff>79375</xdr:colOff>
      <xdr:row>59</xdr:row>
      <xdr:rowOff>24787</xdr:rowOff>
    </xdr:to>
    <xdr:sp macro="" textlink="">
      <xdr:nvSpPr>
        <xdr:cNvPr id="376" name="円/楕円 375">
          <a:extLst>
            <a:ext uri="{FF2B5EF4-FFF2-40B4-BE49-F238E27FC236}">
              <a16:creationId xmlns:a16="http://schemas.microsoft.com/office/drawing/2014/main" xmlns="" id="{00000000-0008-0000-0600-000078010000}"/>
            </a:ext>
          </a:extLst>
        </xdr:cNvPr>
        <xdr:cNvSpPr/>
      </xdr:nvSpPr>
      <xdr:spPr>
        <a:xfrm>
          <a:off x="9588500" y="1003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15914</xdr:rowOff>
    </xdr:from>
    <xdr:ext cx="599010" cy="259045"/>
    <xdr:sp macro="" textlink="">
      <xdr:nvSpPr>
        <xdr:cNvPr id="377" name="テキスト ボックス 376">
          <a:extLst>
            <a:ext uri="{FF2B5EF4-FFF2-40B4-BE49-F238E27FC236}">
              <a16:creationId xmlns:a16="http://schemas.microsoft.com/office/drawing/2014/main" xmlns="" id="{00000000-0008-0000-0600-000079010000}"/>
            </a:ext>
          </a:extLst>
        </xdr:cNvPr>
        <xdr:cNvSpPr txBox="1"/>
      </xdr:nvSpPr>
      <xdr:spPr>
        <a:xfrm>
          <a:off x="9339794" y="10131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184,943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133926</xdr:rowOff>
    </xdr:from>
    <xdr:to>
      <xdr:col>12</xdr:col>
      <xdr:colOff>561975</xdr:colOff>
      <xdr:row>59</xdr:row>
      <xdr:rowOff>64076</xdr:rowOff>
    </xdr:to>
    <xdr:sp macro="" textlink="">
      <xdr:nvSpPr>
        <xdr:cNvPr id="378" name="円/楕円 377">
          <a:extLst>
            <a:ext uri="{FF2B5EF4-FFF2-40B4-BE49-F238E27FC236}">
              <a16:creationId xmlns:a16="http://schemas.microsoft.com/office/drawing/2014/main" xmlns="" id="{00000000-0008-0000-0600-00007A010000}"/>
            </a:ext>
          </a:extLst>
        </xdr:cNvPr>
        <xdr:cNvSpPr/>
      </xdr:nvSpPr>
      <xdr:spPr>
        <a:xfrm>
          <a:off x="8699500" y="1007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55203</xdr:rowOff>
    </xdr:from>
    <xdr:ext cx="534377" cy="259045"/>
    <xdr:sp macro="" textlink="">
      <xdr:nvSpPr>
        <xdr:cNvPr id="379" name="テキスト ボックス 378">
          <a:extLst>
            <a:ext uri="{FF2B5EF4-FFF2-40B4-BE49-F238E27FC236}">
              <a16:creationId xmlns:a16="http://schemas.microsoft.com/office/drawing/2014/main" xmlns="" id="{00000000-0008-0000-0600-00007B010000}"/>
            </a:ext>
          </a:extLst>
        </xdr:cNvPr>
        <xdr:cNvSpPr txBox="1"/>
      </xdr:nvSpPr>
      <xdr:spPr>
        <a:xfrm>
          <a:off x="8483111" y="1017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81,821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142177</xdr:rowOff>
    </xdr:from>
    <xdr:to>
      <xdr:col>11</xdr:col>
      <xdr:colOff>358775</xdr:colOff>
      <xdr:row>59</xdr:row>
      <xdr:rowOff>72327</xdr:rowOff>
    </xdr:to>
    <xdr:sp macro="" textlink="">
      <xdr:nvSpPr>
        <xdr:cNvPr id="380" name="円/楕円 379">
          <a:extLst>
            <a:ext uri="{FF2B5EF4-FFF2-40B4-BE49-F238E27FC236}">
              <a16:creationId xmlns:a16="http://schemas.microsoft.com/office/drawing/2014/main" xmlns="" id="{00000000-0008-0000-0600-00007C010000}"/>
            </a:ext>
          </a:extLst>
        </xdr:cNvPr>
        <xdr:cNvSpPr/>
      </xdr:nvSpPr>
      <xdr:spPr>
        <a:xfrm>
          <a:off x="7810500" y="1008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63454</xdr:rowOff>
    </xdr:from>
    <xdr:ext cx="534377" cy="259045"/>
    <xdr:sp macro="" textlink="">
      <xdr:nvSpPr>
        <xdr:cNvPr id="381" name="テキスト ボックス 380">
          <a:extLst>
            <a:ext uri="{FF2B5EF4-FFF2-40B4-BE49-F238E27FC236}">
              <a16:creationId xmlns:a16="http://schemas.microsoft.com/office/drawing/2014/main" xmlns="" id="{00000000-0008-0000-0600-00007D010000}"/>
            </a:ext>
          </a:extLst>
        </xdr:cNvPr>
        <xdr:cNvSpPr txBox="1"/>
      </xdr:nvSpPr>
      <xdr:spPr>
        <a:xfrm>
          <a:off x="7594111" y="1017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60,166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148133</xdr:rowOff>
    </xdr:from>
    <xdr:to>
      <xdr:col>10</xdr:col>
      <xdr:colOff>155575</xdr:colOff>
      <xdr:row>59</xdr:row>
      <xdr:rowOff>78283</xdr:rowOff>
    </xdr:to>
    <xdr:sp macro="" textlink="">
      <xdr:nvSpPr>
        <xdr:cNvPr id="382" name="円/楕円 381">
          <a:extLst>
            <a:ext uri="{FF2B5EF4-FFF2-40B4-BE49-F238E27FC236}">
              <a16:creationId xmlns:a16="http://schemas.microsoft.com/office/drawing/2014/main" xmlns="" id="{00000000-0008-0000-0600-00007E010000}"/>
            </a:ext>
          </a:extLst>
        </xdr:cNvPr>
        <xdr:cNvSpPr/>
      </xdr:nvSpPr>
      <xdr:spPr>
        <a:xfrm>
          <a:off x="6921500" y="1009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69410</xdr:rowOff>
    </xdr:from>
    <xdr:ext cx="534377" cy="259045"/>
    <xdr:sp macro="" textlink="">
      <xdr:nvSpPr>
        <xdr:cNvPr id="383" name="テキスト ボックス 382">
          <a:extLst>
            <a:ext uri="{FF2B5EF4-FFF2-40B4-BE49-F238E27FC236}">
              <a16:creationId xmlns:a16="http://schemas.microsoft.com/office/drawing/2014/main" xmlns="" id="{00000000-0008-0000-0600-00007F010000}"/>
            </a:ext>
          </a:extLst>
        </xdr:cNvPr>
        <xdr:cNvSpPr txBox="1"/>
      </xdr:nvSpPr>
      <xdr:spPr>
        <a:xfrm>
          <a:off x="6705111" y="1018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44,533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a:extLst>
            <a:ext uri="{FF2B5EF4-FFF2-40B4-BE49-F238E27FC236}">
              <a16:creationId xmlns:a16="http://schemas.microsoft.com/office/drawing/2014/main" xmlns=""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a:extLst>
            <a:ext uri="{FF2B5EF4-FFF2-40B4-BE49-F238E27FC236}">
              <a16:creationId xmlns:a16="http://schemas.microsoft.com/office/drawing/2014/main" xmlns=""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a:extLst>
            <a:ext uri="{FF2B5EF4-FFF2-40B4-BE49-F238E27FC236}">
              <a16:creationId xmlns:a16="http://schemas.microsoft.com/office/drawing/2014/main" xmlns=""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a:extLst>
            <a:ext uri="{FF2B5EF4-FFF2-40B4-BE49-F238E27FC236}">
              <a16:creationId xmlns:a16="http://schemas.microsoft.com/office/drawing/2014/main" xmlns=""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a:extLst>
            <a:ext uri="{FF2B5EF4-FFF2-40B4-BE49-F238E27FC236}">
              <a16:creationId xmlns:a16="http://schemas.microsoft.com/office/drawing/2014/main" xmlns=""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a:extLst>
            <a:ext uri="{FF2B5EF4-FFF2-40B4-BE49-F238E27FC236}">
              <a16:creationId xmlns:a16="http://schemas.microsoft.com/office/drawing/2014/main" xmlns="" id="{00000000-0008-0000-0600-00008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a:extLst>
            <a:ext uri="{FF2B5EF4-FFF2-40B4-BE49-F238E27FC236}">
              <a16:creationId xmlns:a16="http://schemas.microsoft.com/office/drawing/2014/main" xmlns="" id="{00000000-0008-0000-0600-00009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a:extLst>
            <a:ext uri="{FF2B5EF4-FFF2-40B4-BE49-F238E27FC236}">
              <a16:creationId xmlns:a16="http://schemas.microsoft.com/office/drawing/2014/main" xmlns="" id="{00000000-0008-0000-0600-000093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a:extLst>
            <a:ext uri="{FF2B5EF4-FFF2-40B4-BE49-F238E27FC236}">
              <a16:creationId xmlns:a16="http://schemas.microsoft.com/office/drawing/2014/main" xmlns="" id="{00000000-0008-0000-0600-000095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a:extLst>
            <a:ext uri="{FF2B5EF4-FFF2-40B4-BE49-F238E27FC236}">
              <a16:creationId xmlns:a16="http://schemas.microsoft.com/office/drawing/2014/main" xmlns=""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xmlns=""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a:extLst>
            <a:ext uri="{FF2B5EF4-FFF2-40B4-BE49-F238E27FC236}">
              <a16:creationId xmlns:a16="http://schemas.microsoft.com/office/drawing/2014/main" xmlns=""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a:extLst>
            <a:ext uri="{FF2B5EF4-FFF2-40B4-BE49-F238E27FC236}">
              <a16:creationId xmlns:a16="http://schemas.microsoft.com/office/drawing/2014/main" xmlns="" id="{00000000-0008-0000-0600-00009A010000}"/>
            </a:ext>
          </a:extLst>
        </xdr:cNvPr>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31600</xdr:rowOff>
    </xdr:from>
    <xdr:to>
      <xdr:col>15</xdr:col>
      <xdr:colOff>180975</xdr:colOff>
      <xdr:row>79</xdr:row>
      <xdr:rowOff>43064</xdr:rowOff>
    </xdr:to>
    <xdr:cxnSp macro="">
      <xdr:nvCxnSpPr>
        <xdr:cNvPr id="412" name="直線コネクタ 411">
          <a:extLst>
            <a:ext uri="{FF2B5EF4-FFF2-40B4-BE49-F238E27FC236}">
              <a16:creationId xmlns:a16="http://schemas.microsoft.com/office/drawing/2014/main" xmlns="" id="{00000000-0008-0000-0600-00009C010000}"/>
            </a:ext>
          </a:extLst>
        </xdr:cNvPr>
        <xdr:cNvCxnSpPr/>
      </xdr:nvCxnSpPr>
      <xdr:spPr>
        <a:xfrm flipV="1">
          <a:off x="9639300" y="13576150"/>
          <a:ext cx="838200" cy="1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67420</xdr:rowOff>
    </xdr:from>
    <xdr:ext cx="534377" cy="259045"/>
    <xdr:sp macro="" textlink="">
      <xdr:nvSpPr>
        <xdr:cNvPr id="413" name="普通建設事業費 （ うち新規整備　）平均値テキスト">
          <a:extLst>
            <a:ext uri="{FF2B5EF4-FFF2-40B4-BE49-F238E27FC236}">
              <a16:creationId xmlns:a16="http://schemas.microsoft.com/office/drawing/2014/main" xmlns="" id="{00000000-0008-0000-0600-00009D010000}"/>
            </a:ext>
          </a:extLst>
        </xdr:cNvPr>
        <xdr:cNvSpPr txBox="1"/>
      </xdr:nvSpPr>
      <xdr:spPr>
        <a:xfrm>
          <a:off x="10528300" y="13269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a:extLst>
            <a:ext uri="{FF2B5EF4-FFF2-40B4-BE49-F238E27FC236}">
              <a16:creationId xmlns:a16="http://schemas.microsoft.com/office/drawing/2014/main" xmlns="" id="{00000000-0008-0000-0600-00009E010000}"/>
            </a:ext>
          </a:extLst>
        </xdr:cNvPr>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43064</xdr:rowOff>
    </xdr:from>
    <xdr:to>
      <xdr:col>14</xdr:col>
      <xdr:colOff>28575</xdr:colOff>
      <xdr:row>79</xdr:row>
      <xdr:rowOff>44450</xdr:rowOff>
    </xdr:to>
    <xdr:cxnSp macro="">
      <xdr:nvCxnSpPr>
        <xdr:cNvPr id="415" name="直線コネクタ 414">
          <a:extLst>
            <a:ext uri="{FF2B5EF4-FFF2-40B4-BE49-F238E27FC236}">
              <a16:creationId xmlns:a16="http://schemas.microsoft.com/office/drawing/2014/main" xmlns="" id="{00000000-0008-0000-0600-00009F010000}"/>
            </a:ext>
          </a:extLst>
        </xdr:cNvPr>
        <xdr:cNvCxnSpPr/>
      </xdr:nvCxnSpPr>
      <xdr:spPr>
        <a:xfrm flipV="1">
          <a:off x="8750300" y="13587614"/>
          <a:ext cx="889000" cy="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a:extLst>
            <a:ext uri="{FF2B5EF4-FFF2-40B4-BE49-F238E27FC236}">
              <a16:creationId xmlns:a16="http://schemas.microsoft.com/office/drawing/2014/main" xmlns="" id="{00000000-0008-0000-0600-0000A0010000}"/>
            </a:ext>
          </a:extLst>
        </xdr:cNvPr>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135334</xdr:rowOff>
    </xdr:from>
    <xdr:ext cx="59901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9339794"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135992</xdr:rowOff>
    </xdr:from>
    <xdr:to>
      <xdr:col>12</xdr:col>
      <xdr:colOff>561975</xdr:colOff>
      <xdr:row>78</xdr:row>
      <xdr:rowOff>66142</xdr:rowOff>
    </xdr:to>
    <xdr:sp macro="" textlink="">
      <xdr:nvSpPr>
        <xdr:cNvPr id="418" name="フローチャート : 判断 417">
          <a:extLst>
            <a:ext uri="{FF2B5EF4-FFF2-40B4-BE49-F238E27FC236}">
              <a16:creationId xmlns:a16="http://schemas.microsoft.com/office/drawing/2014/main" xmlns="" id="{00000000-0008-0000-0600-0000A2010000}"/>
            </a:ext>
          </a:extLst>
        </xdr:cNvPr>
        <xdr:cNvSpPr/>
      </xdr:nvSpPr>
      <xdr:spPr>
        <a:xfrm>
          <a:off x="8699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82669</xdr:rowOff>
    </xdr:from>
    <xdr:ext cx="59901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8450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152250</xdr:rowOff>
    </xdr:from>
    <xdr:to>
      <xdr:col>15</xdr:col>
      <xdr:colOff>231775</xdr:colOff>
      <xdr:row>79</xdr:row>
      <xdr:rowOff>82400</xdr:rowOff>
    </xdr:to>
    <xdr:sp macro="" textlink="">
      <xdr:nvSpPr>
        <xdr:cNvPr id="425" name="円/楕円 424">
          <a:extLst>
            <a:ext uri="{FF2B5EF4-FFF2-40B4-BE49-F238E27FC236}">
              <a16:creationId xmlns:a16="http://schemas.microsoft.com/office/drawing/2014/main" xmlns="" id="{00000000-0008-0000-0600-0000A9010000}"/>
            </a:ext>
          </a:extLst>
        </xdr:cNvPr>
        <xdr:cNvSpPr/>
      </xdr:nvSpPr>
      <xdr:spPr>
        <a:xfrm>
          <a:off x="10426700" y="1352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67177</xdr:rowOff>
    </xdr:from>
    <xdr:ext cx="534377" cy="259045"/>
    <xdr:sp macro="" textlink="">
      <xdr:nvSpPr>
        <xdr:cNvPr id="426" name="普通建設事業費 （ うち新規整備　）該当値テキスト">
          <a:extLst>
            <a:ext uri="{FF2B5EF4-FFF2-40B4-BE49-F238E27FC236}">
              <a16:creationId xmlns:a16="http://schemas.microsoft.com/office/drawing/2014/main" xmlns="" id="{00000000-0008-0000-0600-0000AA010000}"/>
            </a:ext>
          </a:extLst>
        </xdr:cNvPr>
        <xdr:cNvSpPr txBox="1"/>
      </xdr:nvSpPr>
      <xdr:spPr>
        <a:xfrm>
          <a:off x="10528300" y="1344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10,119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163714</xdr:rowOff>
    </xdr:from>
    <xdr:to>
      <xdr:col>14</xdr:col>
      <xdr:colOff>79375</xdr:colOff>
      <xdr:row>79</xdr:row>
      <xdr:rowOff>93864</xdr:rowOff>
    </xdr:to>
    <xdr:sp macro="" textlink="">
      <xdr:nvSpPr>
        <xdr:cNvPr id="427" name="円/楕円 426">
          <a:extLst>
            <a:ext uri="{FF2B5EF4-FFF2-40B4-BE49-F238E27FC236}">
              <a16:creationId xmlns:a16="http://schemas.microsoft.com/office/drawing/2014/main" xmlns="" id="{00000000-0008-0000-0600-0000AB010000}"/>
            </a:ext>
          </a:extLst>
        </xdr:cNvPr>
        <xdr:cNvSpPr/>
      </xdr:nvSpPr>
      <xdr:spPr>
        <a:xfrm>
          <a:off x="9588500" y="1353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84991</xdr:rowOff>
    </xdr:from>
    <xdr:ext cx="469744"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9404427" y="1362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165100</xdr:rowOff>
    </xdr:from>
    <xdr:to>
      <xdr:col>12</xdr:col>
      <xdr:colOff>561975</xdr:colOff>
      <xdr:row>79</xdr:row>
      <xdr:rowOff>95250</xdr:rowOff>
    </xdr:to>
    <xdr:sp macro="" textlink="">
      <xdr:nvSpPr>
        <xdr:cNvPr id="429" name="円/楕円 428">
          <a:extLst>
            <a:ext uri="{FF2B5EF4-FFF2-40B4-BE49-F238E27FC236}">
              <a16:creationId xmlns:a16="http://schemas.microsoft.com/office/drawing/2014/main" xmlns="" id="{00000000-0008-0000-0600-0000AD010000}"/>
            </a:ext>
          </a:extLst>
        </xdr:cNvPr>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79</xdr:row>
      <xdr:rowOff>86377</xdr:rowOff>
    </xdr:from>
    <xdr:ext cx="249299"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8625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a:extLst>
            <a:ext uri="{FF2B5EF4-FFF2-40B4-BE49-F238E27FC236}">
              <a16:creationId xmlns:a16="http://schemas.microsoft.com/office/drawing/2014/main" xmlns=""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a:extLst>
            <a:ext uri="{FF2B5EF4-FFF2-40B4-BE49-F238E27FC236}">
              <a16:creationId xmlns:a16="http://schemas.microsoft.com/office/drawing/2014/main" xmlns=""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a:extLst>
            <a:ext uri="{FF2B5EF4-FFF2-40B4-BE49-F238E27FC236}">
              <a16:creationId xmlns:a16="http://schemas.microsoft.com/office/drawing/2014/main" xmlns=""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a:extLst>
            <a:ext uri="{FF2B5EF4-FFF2-40B4-BE49-F238E27FC236}">
              <a16:creationId xmlns:a16="http://schemas.microsoft.com/office/drawing/2014/main" xmlns="" id="{00000000-0008-0000-0600-0000C7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a:extLst>
            <a:ext uri="{FF2B5EF4-FFF2-40B4-BE49-F238E27FC236}">
              <a16:creationId xmlns:a16="http://schemas.microsoft.com/office/drawing/2014/main" xmlns="" id="{00000000-0008-0000-0600-0000C9010000}"/>
            </a:ext>
          </a:extLst>
        </xdr:cNvPr>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74386</xdr:rowOff>
    </xdr:from>
    <xdr:to>
      <xdr:col>15</xdr:col>
      <xdr:colOff>180975</xdr:colOff>
      <xdr:row>98</xdr:row>
      <xdr:rowOff>156062</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flipV="1">
          <a:off x="9639300" y="16876486"/>
          <a:ext cx="838200" cy="8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87690</xdr:rowOff>
    </xdr:from>
    <xdr:ext cx="599010" cy="259045"/>
    <xdr:sp macro="" textlink="">
      <xdr:nvSpPr>
        <xdr:cNvPr id="460" name="普通建設事業費 （ うち更新整備　）平均値テキスト">
          <a:extLst>
            <a:ext uri="{FF2B5EF4-FFF2-40B4-BE49-F238E27FC236}">
              <a16:creationId xmlns:a16="http://schemas.microsoft.com/office/drawing/2014/main" xmlns="" id="{00000000-0008-0000-0600-0000CC010000}"/>
            </a:ext>
          </a:extLst>
        </xdr:cNvPr>
        <xdr:cNvSpPr txBox="1"/>
      </xdr:nvSpPr>
      <xdr:spPr>
        <a:xfrm>
          <a:off x="10528300" y="16889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a:extLst>
            <a:ext uri="{FF2B5EF4-FFF2-40B4-BE49-F238E27FC236}">
              <a16:creationId xmlns:a16="http://schemas.microsoft.com/office/drawing/2014/main" xmlns="" id="{00000000-0008-0000-0600-0000CD010000}"/>
            </a:ext>
          </a:extLst>
        </xdr:cNvPr>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156062</xdr:rowOff>
    </xdr:from>
    <xdr:to>
      <xdr:col>14</xdr:col>
      <xdr:colOff>28575</xdr:colOff>
      <xdr:row>99</xdr:row>
      <xdr:rowOff>15191</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flipV="1">
          <a:off x="8750300" y="16958162"/>
          <a:ext cx="889000" cy="3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a:extLst>
            <a:ext uri="{FF2B5EF4-FFF2-40B4-BE49-F238E27FC236}">
              <a16:creationId xmlns:a16="http://schemas.microsoft.com/office/drawing/2014/main" xmlns="" id="{00000000-0008-0000-0600-0000CF010000}"/>
            </a:ext>
          </a:extLst>
        </xdr:cNvPr>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99</xdr:row>
      <xdr:rowOff>37738</xdr:rowOff>
    </xdr:from>
    <xdr:ext cx="599010" cy="259045"/>
    <xdr:sp macro="" textlink="">
      <xdr:nvSpPr>
        <xdr:cNvPr id="464" name="テキスト ボックス 463">
          <a:extLst>
            <a:ext uri="{FF2B5EF4-FFF2-40B4-BE49-F238E27FC236}">
              <a16:creationId xmlns:a16="http://schemas.microsoft.com/office/drawing/2014/main" xmlns="" id="{00000000-0008-0000-0600-0000D0010000}"/>
            </a:ext>
          </a:extLst>
        </xdr:cNvPr>
        <xdr:cNvSpPr txBox="1"/>
      </xdr:nvSpPr>
      <xdr:spPr>
        <a:xfrm>
          <a:off x="9339794" y="17011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114635</xdr:rowOff>
    </xdr:from>
    <xdr:to>
      <xdr:col>12</xdr:col>
      <xdr:colOff>561975</xdr:colOff>
      <xdr:row>99</xdr:row>
      <xdr:rowOff>44785</xdr:rowOff>
    </xdr:to>
    <xdr:sp macro="" textlink="">
      <xdr:nvSpPr>
        <xdr:cNvPr id="465" name="フローチャート : 判断 464">
          <a:extLst>
            <a:ext uri="{FF2B5EF4-FFF2-40B4-BE49-F238E27FC236}">
              <a16:creationId xmlns:a16="http://schemas.microsoft.com/office/drawing/2014/main" xmlns="" id="{00000000-0008-0000-0600-0000D1010000}"/>
            </a:ext>
          </a:extLst>
        </xdr:cNvPr>
        <xdr:cNvSpPr/>
      </xdr:nvSpPr>
      <xdr:spPr>
        <a:xfrm>
          <a:off x="8699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61312</xdr:rowOff>
    </xdr:from>
    <xdr:ext cx="599010"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8450794" y="1669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23586</xdr:rowOff>
    </xdr:from>
    <xdr:to>
      <xdr:col>15</xdr:col>
      <xdr:colOff>231775</xdr:colOff>
      <xdr:row>98</xdr:row>
      <xdr:rowOff>125186</xdr:rowOff>
    </xdr:to>
    <xdr:sp macro="" textlink="">
      <xdr:nvSpPr>
        <xdr:cNvPr id="472" name="円/楕円 471">
          <a:extLst>
            <a:ext uri="{FF2B5EF4-FFF2-40B4-BE49-F238E27FC236}">
              <a16:creationId xmlns:a16="http://schemas.microsoft.com/office/drawing/2014/main" xmlns="" id="{00000000-0008-0000-0600-0000D8010000}"/>
            </a:ext>
          </a:extLst>
        </xdr:cNvPr>
        <xdr:cNvSpPr/>
      </xdr:nvSpPr>
      <xdr:spPr>
        <a:xfrm>
          <a:off x="10426700" y="1682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46463</xdr:rowOff>
    </xdr:from>
    <xdr:ext cx="599010" cy="259045"/>
    <xdr:sp macro="" textlink="">
      <xdr:nvSpPr>
        <xdr:cNvPr id="473" name="普通建設事業費 （ うち更新整備　）該当値テキスト">
          <a:extLst>
            <a:ext uri="{FF2B5EF4-FFF2-40B4-BE49-F238E27FC236}">
              <a16:creationId xmlns:a16="http://schemas.microsoft.com/office/drawing/2014/main" xmlns="" id="{00000000-0008-0000-0600-0000D9010000}"/>
            </a:ext>
          </a:extLst>
        </xdr:cNvPr>
        <xdr:cNvSpPr txBox="1"/>
      </xdr:nvSpPr>
      <xdr:spPr>
        <a:xfrm>
          <a:off x="10528300" y="1667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371,429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105262</xdr:rowOff>
    </xdr:from>
    <xdr:to>
      <xdr:col>14</xdr:col>
      <xdr:colOff>79375</xdr:colOff>
      <xdr:row>99</xdr:row>
      <xdr:rowOff>35412</xdr:rowOff>
    </xdr:to>
    <xdr:sp macro="" textlink="">
      <xdr:nvSpPr>
        <xdr:cNvPr id="474" name="円/楕円 473">
          <a:extLst>
            <a:ext uri="{FF2B5EF4-FFF2-40B4-BE49-F238E27FC236}">
              <a16:creationId xmlns:a16="http://schemas.microsoft.com/office/drawing/2014/main" xmlns="" id="{00000000-0008-0000-0600-0000DA010000}"/>
            </a:ext>
          </a:extLst>
        </xdr:cNvPr>
        <xdr:cNvSpPr/>
      </xdr:nvSpPr>
      <xdr:spPr>
        <a:xfrm>
          <a:off x="9588500" y="1690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51939</xdr:rowOff>
    </xdr:from>
    <xdr:ext cx="59901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9339794" y="1668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157,054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135841</xdr:rowOff>
    </xdr:from>
    <xdr:to>
      <xdr:col>12</xdr:col>
      <xdr:colOff>561975</xdr:colOff>
      <xdr:row>99</xdr:row>
      <xdr:rowOff>65991</xdr:rowOff>
    </xdr:to>
    <xdr:sp macro="" textlink="">
      <xdr:nvSpPr>
        <xdr:cNvPr id="476" name="円/楕円 475">
          <a:extLst>
            <a:ext uri="{FF2B5EF4-FFF2-40B4-BE49-F238E27FC236}">
              <a16:creationId xmlns:a16="http://schemas.microsoft.com/office/drawing/2014/main" xmlns="" id="{00000000-0008-0000-0600-0000DC010000}"/>
            </a:ext>
          </a:extLst>
        </xdr:cNvPr>
        <xdr:cNvSpPr/>
      </xdr:nvSpPr>
      <xdr:spPr>
        <a:xfrm>
          <a:off x="8699500" y="1693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57118</xdr:rowOff>
    </xdr:from>
    <xdr:ext cx="534377"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8483111" y="1703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76,794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a:extLst>
            <a:ext uri="{FF2B5EF4-FFF2-40B4-BE49-F238E27FC236}">
              <a16:creationId xmlns:a16="http://schemas.microsoft.com/office/drawing/2014/main" xmlns=""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a:extLst>
            <a:ext uri="{FF2B5EF4-FFF2-40B4-BE49-F238E27FC236}">
              <a16:creationId xmlns:a16="http://schemas.microsoft.com/office/drawing/2014/main" xmlns=""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a:extLst>
            <a:ext uri="{FF2B5EF4-FFF2-40B4-BE49-F238E27FC236}">
              <a16:creationId xmlns:a16="http://schemas.microsoft.com/office/drawing/2014/main" xmlns=""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a:extLst>
            <a:ext uri="{FF2B5EF4-FFF2-40B4-BE49-F238E27FC236}">
              <a16:creationId xmlns:a16="http://schemas.microsoft.com/office/drawing/2014/main" xmlns=""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a:extLst>
            <a:ext uri="{FF2B5EF4-FFF2-40B4-BE49-F238E27FC236}">
              <a16:creationId xmlns:a16="http://schemas.microsoft.com/office/drawing/2014/main" xmlns=""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a:extLst>
            <a:ext uri="{FF2B5EF4-FFF2-40B4-BE49-F238E27FC236}">
              <a16:creationId xmlns:a16="http://schemas.microsoft.com/office/drawing/2014/main" xmlns=""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a:extLst>
            <a:ext uri="{FF2B5EF4-FFF2-40B4-BE49-F238E27FC236}">
              <a16:creationId xmlns:a16="http://schemas.microsoft.com/office/drawing/2014/main" xmlns=""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a:extLst>
            <a:ext uri="{FF2B5EF4-FFF2-40B4-BE49-F238E27FC236}">
              <a16:creationId xmlns:a16="http://schemas.microsoft.com/office/drawing/2014/main" xmlns=""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a:extLst>
            <a:ext uri="{FF2B5EF4-FFF2-40B4-BE49-F238E27FC236}">
              <a16:creationId xmlns:a16="http://schemas.microsoft.com/office/drawing/2014/main" xmlns=""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a:extLst>
            <a:ext uri="{FF2B5EF4-FFF2-40B4-BE49-F238E27FC236}">
              <a16:creationId xmlns:a16="http://schemas.microsoft.com/office/drawing/2014/main" xmlns=""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a:extLst>
            <a:ext uri="{FF2B5EF4-FFF2-40B4-BE49-F238E27FC236}">
              <a16:creationId xmlns:a16="http://schemas.microsoft.com/office/drawing/2014/main" xmlns=""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a:extLst>
            <a:ext uri="{FF2B5EF4-FFF2-40B4-BE49-F238E27FC236}">
              <a16:creationId xmlns:a16="http://schemas.microsoft.com/office/drawing/2014/main" xmlns=""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a:extLst>
            <a:ext uri="{FF2B5EF4-FFF2-40B4-BE49-F238E27FC236}">
              <a16:creationId xmlns:a16="http://schemas.microsoft.com/office/drawing/2014/main" xmlns=""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xmlns=""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a:extLst>
            <a:ext uri="{FF2B5EF4-FFF2-40B4-BE49-F238E27FC236}">
              <a16:creationId xmlns:a16="http://schemas.microsoft.com/office/drawing/2014/main" xmlns=""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xmlns=""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a:extLst>
            <a:ext uri="{FF2B5EF4-FFF2-40B4-BE49-F238E27FC236}">
              <a16:creationId xmlns:a16="http://schemas.microsoft.com/office/drawing/2014/main" xmlns=""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a:extLst>
            <a:ext uri="{FF2B5EF4-FFF2-40B4-BE49-F238E27FC236}">
              <a16:creationId xmlns:a16="http://schemas.microsoft.com/office/drawing/2014/main" xmlns=""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a:extLst>
            <a:ext uri="{FF2B5EF4-FFF2-40B4-BE49-F238E27FC236}">
              <a16:creationId xmlns:a16="http://schemas.microsoft.com/office/drawing/2014/main" xmlns="" id="{00000000-0008-0000-0600-0000F6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a:extLst>
            <a:ext uri="{FF2B5EF4-FFF2-40B4-BE49-F238E27FC236}">
              <a16:creationId xmlns:a16="http://schemas.microsoft.com/office/drawing/2014/main" xmlns="" id="{00000000-0008-0000-0600-0000F8010000}"/>
            </a:ext>
          </a:extLst>
        </xdr:cNvPr>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146977</xdr:rowOff>
    </xdr:from>
    <xdr:to>
      <xdr:col>23</xdr:col>
      <xdr:colOff>517525</xdr:colOff>
      <xdr:row>39</xdr:row>
      <xdr:rowOff>5051</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5481300" y="6662077"/>
          <a:ext cx="838200" cy="2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117081</xdr:rowOff>
    </xdr:from>
    <xdr:ext cx="534377" cy="259045"/>
    <xdr:sp macro="" textlink="">
      <xdr:nvSpPr>
        <xdr:cNvPr id="507" name="災害復旧事業費平均値テキスト">
          <a:extLst>
            <a:ext uri="{FF2B5EF4-FFF2-40B4-BE49-F238E27FC236}">
              <a16:creationId xmlns:a16="http://schemas.microsoft.com/office/drawing/2014/main" xmlns="" id="{00000000-0008-0000-0600-0000FB010000}"/>
            </a:ext>
          </a:extLst>
        </xdr:cNvPr>
        <xdr:cNvSpPr txBox="1"/>
      </xdr:nvSpPr>
      <xdr:spPr>
        <a:xfrm>
          <a:off x="16370300" y="646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a:extLst>
            <a:ext uri="{FF2B5EF4-FFF2-40B4-BE49-F238E27FC236}">
              <a16:creationId xmlns:a16="http://schemas.microsoft.com/office/drawing/2014/main" xmlns="" id="{00000000-0008-0000-0600-0000FC010000}"/>
            </a:ext>
          </a:extLst>
        </xdr:cNvPr>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19552</xdr:rowOff>
    </xdr:from>
    <xdr:to>
      <xdr:col>22</xdr:col>
      <xdr:colOff>365125</xdr:colOff>
      <xdr:row>38</xdr:row>
      <xdr:rowOff>146977</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4592300" y="6534652"/>
          <a:ext cx="889000" cy="12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a:extLst>
            <a:ext uri="{FF2B5EF4-FFF2-40B4-BE49-F238E27FC236}">
              <a16:creationId xmlns:a16="http://schemas.microsoft.com/office/drawing/2014/main" xmlns="" id="{00000000-0008-0000-0600-0000FE010000}"/>
            </a:ext>
          </a:extLst>
        </xdr:cNvPr>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30999</xdr:rowOff>
    </xdr:from>
    <xdr:ext cx="534377" cy="259045"/>
    <xdr:sp macro="" textlink="">
      <xdr:nvSpPr>
        <xdr:cNvPr id="511" name="テキスト ボックス 510">
          <a:extLst>
            <a:ext uri="{FF2B5EF4-FFF2-40B4-BE49-F238E27FC236}">
              <a16:creationId xmlns:a16="http://schemas.microsoft.com/office/drawing/2014/main" xmlns="" id="{00000000-0008-0000-0600-0000FF010000}"/>
            </a:ext>
          </a:extLst>
        </xdr:cNvPr>
        <xdr:cNvSpPr txBox="1"/>
      </xdr:nvSpPr>
      <xdr:spPr>
        <a:xfrm>
          <a:off x="15214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19552</xdr:rowOff>
    </xdr:from>
    <xdr:to>
      <xdr:col>21</xdr:col>
      <xdr:colOff>161925</xdr:colOff>
      <xdr:row>38</xdr:row>
      <xdr:rowOff>28170</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flipV="1">
          <a:off x="13703300" y="6534652"/>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96024</xdr:rowOff>
    </xdr:from>
    <xdr:to>
      <xdr:col>21</xdr:col>
      <xdr:colOff>212725</xdr:colOff>
      <xdr:row>39</xdr:row>
      <xdr:rowOff>26174</xdr:rowOff>
    </xdr:to>
    <xdr:sp macro="" textlink="">
      <xdr:nvSpPr>
        <xdr:cNvPr id="513" name="フローチャート : 判断 512">
          <a:extLst>
            <a:ext uri="{FF2B5EF4-FFF2-40B4-BE49-F238E27FC236}">
              <a16:creationId xmlns:a16="http://schemas.microsoft.com/office/drawing/2014/main" xmlns="" id="{00000000-0008-0000-0600-000001020000}"/>
            </a:ext>
          </a:extLst>
        </xdr:cNvPr>
        <xdr:cNvSpPr/>
      </xdr:nvSpPr>
      <xdr:spPr>
        <a:xfrm>
          <a:off x="14541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17301</xdr:rowOff>
    </xdr:from>
    <xdr:ext cx="534377" cy="259045"/>
    <xdr:sp macro="" textlink="">
      <xdr:nvSpPr>
        <xdr:cNvPr id="514" name="テキスト ボックス 513">
          <a:extLst>
            <a:ext uri="{FF2B5EF4-FFF2-40B4-BE49-F238E27FC236}">
              <a16:creationId xmlns:a16="http://schemas.microsoft.com/office/drawing/2014/main" xmlns="" id="{00000000-0008-0000-0600-000002020000}"/>
            </a:ext>
          </a:extLst>
        </xdr:cNvPr>
        <xdr:cNvSpPr txBox="1"/>
      </xdr:nvSpPr>
      <xdr:spPr>
        <a:xfrm>
          <a:off x="14325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28170</xdr:rowOff>
    </xdr:from>
    <xdr:to>
      <xdr:col>19</xdr:col>
      <xdr:colOff>644525</xdr:colOff>
      <xdr:row>38</xdr:row>
      <xdr:rowOff>146189</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flipV="1">
          <a:off x="12814300" y="6543270"/>
          <a:ext cx="889000" cy="11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74719</xdr:rowOff>
    </xdr:from>
    <xdr:to>
      <xdr:col>20</xdr:col>
      <xdr:colOff>9525</xdr:colOff>
      <xdr:row>39</xdr:row>
      <xdr:rowOff>4869</xdr:rowOff>
    </xdr:to>
    <xdr:sp macro="" textlink="">
      <xdr:nvSpPr>
        <xdr:cNvPr id="516" name="フローチャート : 判断 515">
          <a:extLst>
            <a:ext uri="{FF2B5EF4-FFF2-40B4-BE49-F238E27FC236}">
              <a16:creationId xmlns:a16="http://schemas.microsoft.com/office/drawing/2014/main" xmlns="" id="{00000000-0008-0000-0600-000004020000}"/>
            </a:ext>
          </a:extLst>
        </xdr:cNvPr>
        <xdr:cNvSpPr/>
      </xdr:nvSpPr>
      <xdr:spPr>
        <a:xfrm>
          <a:off x="13652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167446</xdr:rowOff>
    </xdr:from>
    <xdr:ext cx="534377" cy="259045"/>
    <xdr:sp macro="" textlink="">
      <xdr:nvSpPr>
        <xdr:cNvPr id="517" name="テキスト ボックス 516">
          <a:extLst>
            <a:ext uri="{FF2B5EF4-FFF2-40B4-BE49-F238E27FC236}">
              <a16:creationId xmlns:a16="http://schemas.microsoft.com/office/drawing/2014/main" xmlns="" id="{00000000-0008-0000-0600-000005020000}"/>
            </a:ext>
          </a:extLst>
        </xdr:cNvPr>
        <xdr:cNvSpPr txBox="1"/>
      </xdr:nvSpPr>
      <xdr:spPr>
        <a:xfrm>
          <a:off x="13436111" y="668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82317</xdr:rowOff>
    </xdr:from>
    <xdr:to>
      <xdr:col>18</xdr:col>
      <xdr:colOff>492125</xdr:colOff>
      <xdr:row>39</xdr:row>
      <xdr:rowOff>12467</xdr:rowOff>
    </xdr:to>
    <xdr:sp macro="" textlink="">
      <xdr:nvSpPr>
        <xdr:cNvPr id="518" name="フローチャート : 判断 517">
          <a:extLst>
            <a:ext uri="{FF2B5EF4-FFF2-40B4-BE49-F238E27FC236}">
              <a16:creationId xmlns:a16="http://schemas.microsoft.com/office/drawing/2014/main" xmlns="" id="{00000000-0008-0000-0600-000006020000}"/>
            </a:ext>
          </a:extLst>
        </xdr:cNvPr>
        <xdr:cNvSpPr/>
      </xdr:nvSpPr>
      <xdr:spPr>
        <a:xfrm>
          <a:off x="12763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28993</xdr:rowOff>
    </xdr:from>
    <xdr:ext cx="534377" cy="259045"/>
    <xdr:sp macro="" textlink="">
      <xdr:nvSpPr>
        <xdr:cNvPr id="519" name="テキスト ボックス 518">
          <a:extLst>
            <a:ext uri="{FF2B5EF4-FFF2-40B4-BE49-F238E27FC236}">
              <a16:creationId xmlns:a16="http://schemas.microsoft.com/office/drawing/2014/main" xmlns="" id="{00000000-0008-0000-0600-000007020000}"/>
            </a:ext>
          </a:extLst>
        </xdr:cNvPr>
        <xdr:cNvSpPr txBox="1"/>
      </xdr:nvSpPr>
      <xdr:spPr>
        <a:xfrm>
          <a:off x="12547111" y="63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125701</xdr:rowOff>
    </xdr:from>
    <xdr:to>
      <xdr:col>23</xdr:col>
      <xdr:colOff>568325</xdr:colOff>
      <xdr:row>39</xdr:row>
      <xdr:rowOff>55851</xdr:rowOff>
    </xdr:to>
    <xdr:sp macro="" textlink="">
      <xdr:nvSpPr>
        <xdr:cNvPr id="525" name="円/楕円 524">
          <a:extLst>
            <a:ext uri="{FF2B5EF4-FFF2-40B4-BE49-F238E27FC236}">
              <a16:creationId xmlns:a16="http://schemas.microsoft.com/office/drawing/2014/main" xmlns="" id="{00000000-0008-0000-0600-00000D020000}"/>
            </a:ext>
          </a:extLst>
        </xdr:cNvPr>
        <xdr:cNvSpPr/>
      </xdr:nvSpPr>
      <xdr:spPr>
        <a:xfrm>
          <a:off x="16268700" y="664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72631</xdr:rowOff>
    </xdr:from>
    <xdr:ext cx="534377" cy="259045"/>
    <xdr:sp macro="" textlink="">
      <xdr:nvSpPr>
        <xdr:cNvPr id="526" name="災害復旧事業費該当値テキスト">
          <a:extLst>
            <a:ext uri="{FF2B5EF4-FFF2-40B4-BE49-F238E27FC236}">
              <a16:creationId xmlns:a16="http://schemas.microsoft.com/office/drawing/2014/main" xmlns="" id="{00000000-0008-0000-0600-00000E020000}"/>
            </a:ext>
          </a:extLst>
        </xdr:cNvPr>
        <xdr:cNvSpPr txBox="1"/>
      </xdr:nvSpPr>
      <xdr:spPr>
        <a:xfrm>
          <a:off x="16370300" y="658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10,341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96177</xdr:rowOff>
    </xdr:from>
    <xdr:to>
      <xdr:col>22</xdr:col>
      <xdr:colOff>415925</xdr:colOff>
      <xdr:row>39</xdr:row>
      <xdr:rowOff>26327</xdr:rowOff>
    </xdr:to>
    <xdr:sp macro="" textlink="">
      <xdr:nvSpPr>
        <xdr:cNvPr id="527" name="円/楕円 526">
          <a:extLst>
            <a:ext uri="{FF2B5EF4-FFF2-40B4-BE49-F238E27FC236}">
              <a16:creationId xmlns:a16="http://schemas.microsoft.com/office/drawing/2014/main" xmlns="" id="{00000000-0008-0000-0600-00000F020000}"/>
            </a:ext>
          </a:extLst>
        </xdr:cNvPr>
        <xdr:cNvSpPr/>
      </xdr:nvSpPr>
      <xdr:spPr>
        <a:xfrm>
          <a:off x="15430500" y="661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42854</xdr:rowOff>
    </xdr:from>
    <xdr:ext cx="534377"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5214111" y="638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18,090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140202</xdr:rowOff>
    </xdr:from>
    <xdr:to>
      <xdr:col>21</xdr:col>
      <xdr:colOff>212725</xdr:colOff>
      <xdr:row>38</xdr:row>
      <xdr:rowOff>70352</xdr:rowOff>
    </xdr:to>
    <xdr:sp macro="" textlink="">
      <xdr:nvSpPr>
        <xdr:cNvPr id="529" name="円/楕円 528">
          <a:extLst>
            <a:ext uri="{FF2B5EF4-FFF2-40B4-BE49-F238E27FC236}">
              <a16:creationId xmlns:a16="http://schemas.microsoft.com/office/drawing/2014/main" xmlns="" id="{00000000-0008-0000-0600-000011020000}"/>
            </a:ext>
          </a:extLst>
        </xdr:cNvPr>
        <xdr:cNvSpPr/>
      </xdr:nvSpPr>
      <xdr:spPr>
        <a:xfrm>
          <a:off x="14541500" y="648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86879</xdr:rowOff>
    </xdr:from>
    <xdr:ext cx="534377"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4325111" y="625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51,535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148820</xdr:rowOff>
    </xdr:from>
    <xdr:to>
      <xdr:col>20</xdr:col>
      <xdr:colOff>9525</xdr:colOff>
      <xdr:row>38</xdr:row>
      <xdr:rowOff>78970</xdr:rowOff>
    </xdr:to>
    <xdr:sp macro="" textlink="">
      <xdr:nvSpPr>
        <xdr:cNvPr id="531" name="円/楕円 530">
          <a:extLst>
            <a:ext uri="{FF2B5EF4-FFF2-40B4-BE49-F238E27FC236}">
              <a16:creationId xmlns:a16="http://schemas.microsoft.com/office/drawing/2014/main" xmlns="" id="{00000000-0008-0000-0600-000013020000}"/>
            </a:ext>
          </a:extLst>
        </xdr:cNvPr>
        <xdr:cNvSpPr/>
      </xdr:nvSpPr>
      <xdr:spPr>
        <a:xfrm>
          <a:off x="13652500" y="64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95497</xdr:rowOff>
    </xdr:from>
    <xdr:ext cx="534377"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3436111" y="626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49,273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95389</xdr:rowOff>
    </xdr:from>
    <xdr:to>
      <xdr:col>18</xdr:col>
      <xdr:colOff>492125</xdr:colOff>
      <xdr:row>39</xdr:row>
      <xdr:rowOff>25539</xdr:rowOff>
    </xdr:to>
    <xdr:sp macro="" textlink="">
      <xdr:nvSpPr>
        <xdr:cNvPr id="533" name="円/楕円 532">
          <a:extLst>
            <a:ext uri="{FF2B5EF4-FFF2-40B4-BE49-F238E27FC236}">
              <a16:creationId xmlns:a16="http://schemas.microsoft.com/office/drawing/2014/main" xmlns="" id="{00000000-0008-0000-0600-000015020000}"/>
            </a:ext>
          </a:extLst>
        </xdr:cNvPr>
        <xdr:cNvSpPr/>
      </xdr:nvSpPr>
      <xdr:spPr>
        <a:xfrm>
          <a:off x="12763500" y="661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16666</xdr:rowOff>
    </xdr:from>
    <xdr:ext cx="534377"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2547111" y="670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18,297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a:extLst>
            <a:ext uri="{FF2B5EF4-FFF2-40B4-BE49-F238E27FC236}">
              <a16:creationId xmlns:a16="http://schemas.microsoft.com/office/drawing/2014/main" xmlns=""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a:extLst>
            <a:ext uri="{FF2B5EF4-FFF2-40B4-BE49-F238E27FC236}">
              <a16:creationId xmlns:a16="http://schemas.microsoft.com/office/drawing/2014/main" xmlns=""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a:extLst>
            <a:ext uri="{FF2B5EF4-FFF2-40B4-BE49-F238E27FC236}">
              <a16:creationId xmlns:a16="http://schemas.microsoft.com/office/drawing/2014/main" xmlns=""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a:extLst>
            <a:ext uri="{FF2B5EF4-FFF2-40B4-BE49-F238E27FC236}">
              <a16:creationId xmlns:a16="http://schemas.microsoft.com/office/drawing/2014/main" xmlns=""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a:extLst>
            <a:ext uri="{FF2B5EF4-FFF2-40B4-BE49-F238E27FC236}">
              <a16:creationId xmlns:a16="http://schemas.microsoft.com/office/drawing/2014/main" xmlns=""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a:extLst>
            <a:ext uri="{FF2B5EF4-FFF2-40B4-BE49-F238E27FC236}">
              <a16:creationId xmlns:a16="http://schemas.microsoft.com/office/drawing/2014/main" xmlns=""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a:extLst>
            <a:ext uri="{FF2B5EF4-FFF2-40B4-BE49-F238E27FC236}">
              <a16:creationId xmlns:a16="http://schemas.microsoft.com/office/drawing/2014/main" xmlns=""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a:extLst>
            <a:ext uri="{FF2B5EF4-FFF2-40B4-BE49-F238E27FC236}">
              <a16:creationId xmlns:a16="http://schemas.microsoft.com/office/drawing/2014/main" xmlns=""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a:extLst>
            <a:ext uri="{FF2B5EF4-FFF2-40B4-BE49-F238E27FC236}">
              <a16:creationId xmlns:a16="http://schemas.microsoft.com/office/drawing/2014/main" xmlns=""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a:extLst>
            <a:ext uri="{FF2B5EF4-FFF2-40B4-BE49-F238E27FC236}">
              <a16:creationId xmlns:a16="http://schemas.microsoft.com/office/drawing/2014/main" xmlns="" id="{00000000-0008-0000-0600-00002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a:extLst>
            <a:ext uri="{FF2B5EF4-FFF2-40B4-BE49-F238E27FC236}">
              <a16:creationId xmlns:a16="http://schemas.microsoft.com/office/drawing/2014/main" xmlns="" id="{00000000-0008-0000-0600-00002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a:extLst>
            <a:ext uri="{FF2B5EF4-FFF2-40B4-BE49-F238E27FC236}">
              <a16:creationId xmlns:a16="http://schemas.microsoft.com/office/drawing/2014/main" xmlns="" id="{00000000-0008-0000-0600-00002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a:extLst>
            <a:ext uri="{FF2B5EF4-FFF2-40B4-BE49-F238E27FC236}">
              <a16:creationId xmlns:a16="http://schemas.microsoft.com/office/drawing/2014/main" xmlns="" id="{00000000-0008-0000-0600-000024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a:extLst>
            <a:ext uri="{FF2B5EF4-FFF2-40B4-BE49-F238E27FC236}">
              <a16:creationId xmlns:a16="http://schemas.microsoft.com/office/drawing/2014/main" xmlns="" id="{00000000-0008-0000-0600-00002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a:extLst>
            <a:ext uri="{FF2B5EF4-FFF2-40B4-BE49-F238E27FC236}">
              <a16:creationId xmlns:a16="http://schemas.microsoft.com/office/drawing/2014/main" xmlns="" id="{00000000-0008-0000-0600-000026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a:extLst>
            <a:ext uri="{FF2B5EF4-FFF2-40B4-BE49-F238E27FC236}">
              <a16:creationId xmlns:a16="http://schemas.microsoft.com/office/drawing/2014/main" xmlns="" id="{00000000-0008-0000-0600-00002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a:extLst>
            <a:ext uri="{FF2B5EF4-FFF2-40B4-BE49-F238E27FC236}">
              <a16:creationId xmlns:a16="http://schemas.microsoft.com/office/drawing/2014/main" xmlns="" id="{00000000-0008-0000-0600-000028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a:extLst>
            <a:ext uri="{FF2B5EF4-FFF2-40B4-BE49-F238E27FC236}">
              <a16:creationId xmlns:a16="http://schemas.microsoft.com/office/drawing/2014/main" xmlns=""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a:extLst>
            <a:ext uri="{FF2B5EF4-FFF2-40B4-BE49-F238E27FC236}">
              <a16:creationId xmlns:a16="http://schemas.microsoft.com/office/drawing/2014/main" xmlns="" id="{00000000-0008-0000-0600-00002A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a:extLst>
            <a:ext uri="{FF2B5EF4-FFF2-40B4-BE49-F238E27FC236}">
              <a16:creationId xmlns:a16="http://schemas.microsoft.com/office/drawing/2014/main" xmlns=""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a:extLst>
            <a:ext uri="{FF2B5EF4-FFF2-40B4-BE49-F238E27FC236}">
              <a16:creationId xmlns:a16="http://schemas.microsoft.com/office/drawing/2014/main" xmlns="" id="{00000000-0008-0000-0600-00002D020000}"/>
            </a:ext>
          </a:extLst>
        </xdr:cNvPr>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a:extLst>
            <a:ext uri="{FF2B5EF4-FFF2-40B4-BE49-F238E27FC236}">
              <a16:creationId xmlns:a16="http://schemas.microsoft.com/office/drawing/2014/main" xmlns="" id="{00000000-0008-0000-0600-00002F020000}"/>
            </a:ext>
          </a:extLst>
        </xdr:cNvPr>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a:extLst>
            <a:ext uri="{FF2B5EF4-FFF2-40B4-BE49-F238E27FC236}">
              <a16:creationId xmlns:a16="http://schemas.microsoft.com/office/drawing/2014/main" xmlns="" id="{00000000-0008-0000-0600-000032020000}"/>
            </a:ext>
          </a:extLst>
        </xdr:cNvPr>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a:extLst>
            <a:ext uri="{FF2B5EF4-FFF2-40B4-BE49-F238E27FC236}">
              <a16:creationId xmlns:a16="http://schemas.microsoft.com/office/drawing/2014/main" xmlns="" id="{00000000-0008-0000-0600-000033020000}"/>
            </a:ext>
          </a:extLst>
        </xdr:cNvPr>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5" name="フローチャート : 判断 564">
          <a:extLst>
            <a:ext uri="{FF2B5EF4-FFF2-40B4-BE49-F238E27FC236}">
              <a16:creationId xmlns:a16="http://schemas.microsoft.com/office/drawing/2014/main" xmlns="" id="{00000000-0008-0000-0600-000035020000}"/>
            </a:ext>
          </a:extLst>
        </xdr:cNvPr>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6" name="テキスト ボックス 565">
          <a:extLst>
            <a:ext uri="{FF2B5EF4-FFF2-40B4-BE49-F238E27FC236}">
              <a16:creationId xmlns:a16="http://schemas.microsoft.com/office/drawing/2014/main" xmlns="" id="{00000000-0008-0000-0600-000036020000}"/>
            </a:ext>
          </a:extLst>
        </xdr:cNvPr>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52095</xdr:rowOff>
    </xdr:from>
    <xdr:to>
      <xdr:col>21</xdr:col>
      <xdr:colOff>212725</xdr:colOff>
      <xdr:row>58</xdr:row>
      <xdr:rowOff>153695</xdr:rowOff>
    </xdr:to>
    <xdr:sp macro="" textlink="">
      <xdr:nvSpPr>
        <xdr:cNvPr id="568" name="フローチャート : 判断 567">
          <a:extLst>
            <a:ext uri="{FF2B5EF4-FFF2-40B4-BE49-F238E27FC236}">
              <a16:creationId xmlns:a16="http://schemas.microsoft.com/office/drawing/2014/main" xmlns="" id="{00000000-0008-0000-0600-000038020000}"/>
            </a:ext>
          </a:extLst>
        </xdr:cNvPr>
        <xdr:cNvSpPr/>
      </xdr:nvSpPr>
      <xdr:spPr>
        <a:xfrm>
          <a:off x="14541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170222</xdr:rowOff>
    </xdr:from>
    <xdr:ext cx="378565" cy="259045"/>
    <xdr:sp macro="" textlink="">
      <xdr:nvSpPr>
        <xdr:cNvPr id="569" name="テキスト ボックス 568">
          <a:extLst>
            <a:ext uri="{FF2B5EF4-FFF2-40B4-BE49-F238E27FC236}">
              <a16:creationId xmlns:a16="http://schemas.microsoft.com/office/drawing/2014/main" xmlns="" id="{00000000-0008-0000-0600-000039020000}"/>
            </a:ext>
          </a:extLst>
        </xdr:cNvPr>
        <xdr:cNvSpPr txBox="1"/>
      </xdr:nvSpPr>
      <xdr:spPr>
        <a:xfrm>
          <a:off x="14403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45924</xdr:rowOff>
    </xdr:from>
    <xdr:to>
      <xdr:col>20</xdr:col>
      <xdr:colOff>9525</xdr:colOff>
      <xdr:row>58</xdr:row>
      <xdr:rowOff>147524</xdr:rowOff>
    </xdr:to>
    <xdr:sp macro="" textlink="">
      <xdr:nvSpPr>
        <xdr:cNvPr id="571" name="フローチャート : 判断 570">
          <a:extLst>
            <a:ext uri="{FF2B5EF4-FFF2-40B4-BE49-F238E27FC236}">
              <a16:creationId xmlns:a16="http://schemas.microsoft.com/office/drawing/2014/main" xmlns="" id="{00000000-0008-0000-0600-00003B020000}"/>
            </a:ext>
          </a:extLst>
        </xdr:cNvPr>
        <xdr:cNvSpPr/>
      </xdr:nvSpPr>
      <xdr:spPr>
        <a:xfrm>
          <a:off x="13652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56</xdr:row>
      <xdr:rowOff>164051</xdr:rowOff>
    </xdr:from>
    <xdr:ext cx="378565" cy="259045"/>
    <xdr:sp macro="" textlink="">
      <xdr:nvSpPr>
        <xdr:cNvPr id="572" name="テキスト ボックス 571">
          <a:extLst>
            <a:ext uri="{FF2B5EF4-FFF2-40B4-BE49-F238E27FC236}">
              <a16:creationId xmlns:a16="http://schemas.microsoft.com/office/drawing/2014/main" xmlns="" id="{00000000-0008-0000-0600-00003C020000}"/>
            </a:ext>
          </a:extLst>
        </xdr:cNvPr>
        <xdr:cNvSpPr txBox="1"/>
      </xdr:nvSpPr>
      <xdr:spPr>
        <a:xfrm>
          <a:off x="13514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63526</xdr:rowOff>
    </xdr:from>
    <xdr:to>
      <xdr:col>18</xdr:col>
      <xdr:colOff>492125</xdr:colOff>
      <xdr:row>58</xdr:row>
      <xdr:rowOff>165126</xdr:rowOff>
    </xdr:to>
    <xdr:sp macro="" textlink="">
      <xdr:nvSpPr>
        <xdr:cNvPr id="573" name="フローチャート : 判断 572">
          <a:extLst>
            <a:ext uri="{FF2B5EF4-FFF2-40B4-BE49-F238E27FC236}">
              <a16:creationId xmlns:a16="http://schemas.microsoft.com/office/drawing/2014/main" xmlns="" id="{00000000-0008-0000-0600-00003D020000}"/>
            </a:ext>
          </a:extLst>
        </xdr:cNvPr>
        <xdr:cNvSpPr/>
      </xdr:nvSpPr>
      <xdr:spPr>
        <a:xfrm>
          <a:off x="12763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10203</xdr:rowOff>
    </xdr:from>
    <xdr:ext cx="378565"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2625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a:extLst>
            <a:ext uri="{FF2B5EF4-FFF2-40B4-BE49-F238E27FC236}">
              <a16:creationId xmlns:a16="http://schemas.microsoft.com/office/drawing/2014/main" xmlns="" id="{00000000-0008-0000-0600-000044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a:extLst>
            <a:ext uri="{FF2B5EF4-FFF2-40B4-BE49-F238E27FC236}">
              <a16:creationId xmlns:a16="http://schemas.microsoft.com/office/drawing/2014/main" xmlns="" id="{00000000-0008-0000-0600-000045020000}"/>
            </a:ext>
          </a:extLst>
        </xdr:cNvPr>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a:extLst>
            <a:ext uri="{FF2B5EF4-FFF2-40B4-BE49-F238E27FC236}">
              <a16:creationId xmlns:a16="http://schemas.microsoft.com/office/drawing/2014/main" xmlns="" id="{00000000-0008-0000-0600-000046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a:extLst>
            <a:ext uri="{FF2B5EF4-FFF2-40B4-BE49-F238E27FC236}">
              <a16:creationId xmlns:a16="http://schemas.microsoft.com/office/drawing/2014/main" xmlns="" id="{00000000-0008-0000-0600-000048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a:extLst>
            <a:ext uri="{FF2B5EF4-FFF2-40B4-BE49-F238E27FC236}">
              <a16:creationId xmlns:a16="http://schemas.microsoft.com/office/drawing/2014/main" xmlns="" id="{00000000-0008-0000-0600-00004A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a:extLst>
            <a:ext uri="{FF2B5EF4-FFF2-40B4-BE49-F238E27FC236}">
              <a16:creationId xmlns:a16="http://schemas.microsoft.com/office/drawing/2014/main" xmlns="" id="{00000000-0008-0000-0600-00004C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a:extLst>
            <a:ext uri="{FF2B5EF4-FFF2-40B4-BE49-F238E27FC236}">
              <a16:creationId xmlns:a16="http://schemas.microsoft.com/office/drawing/2014/main" xmlns=""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a:extLst>
            <a:ext uri="{FF2B5EF4-FFF2-40B4-BE49-F238E27FC236}">
              <a16:creationId xmlns:a16="http://schemas.microsoft.com/office/drawing/2014/main" xmlns=""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a:extLst>
            <a:ext uri="{FF2B5EF4-FFF2-40B4-BE49-F238E27FC236}">
              <a16:creationId xmlns:a16="http://schemas.microsoft.com/office/drawing/2014/main" xmlns=""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a:extLst>
            <a:ext uri="{FF2B5EF4-FFF2-40B4-BE49-F238E27FC236}">
              <a16:creationId xmlns:a16="http://schemas.microsoft.com/office/drawing/2014/main" xmlns=""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a:extLst>
            <a:ext uri="{FF2B5EF4-FFF2-40B4-BE49-F238E27FC236}">
              <a16:creationId xmlns:a16="http://schemas.microsoft.com/office/drawing/2014/main" xmlns=""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a:extLst>
            <a:ext uri="{FF2B5EF4-FFF2-40B4-BE49-F238E27FC236}">
              <a16:creationId xmlns:a16="http://schemas.microsoft.com/office/drawing/2014/main" xmlns="" id="{00000000-0008-0000-06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a:extLst>
            <a:ext uri="{FF2B5EF4-FFF2-40B4-BE49-F238E27FC236}">
              <a16:creationId xmlns:a16="http://schemas.microsoft.com/office/drawing/2014/main" xmlns=""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a:extLst>
            <a:ext uri="{FF2B5EF4-FFF2-40B4-BE49-F238E27FC236}">
              <a16:creationId xmlns:a16="http://schemas.microsoft.com/office/drawing/2014/main" xmlns="" id="{00000000-0008-0000-0600-000066020000}"/>
            </a:ext>
          </a:extLst>
        </xdr:cNvPr>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a:extLst>
            <a:ext uri="{FF2B5EF4-FFF2-40B4-BE49-F238E27FC236}">
              <a16:creationId xmlns:a16="http://schemas.microsoft.com/office/drawing/2014/main" xmlns="" id="{00000000-0008-0000-0600-000068020000}"/>
            </a:ext>
          </a:extLst>
        </xdr:cNvPr>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154561</xdr:rowOff>
    </xdr:from>
    <xdr:to>
      <xdr:col>23</xdr:col>
      <xdr:colOff>517525</xdr:colOff>
      <xdr:row>78</xdr:row>
      <xdr:rowOff>159158</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a:off x="15481300" y="13527661"/>
          <a:ext cx="8382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2312</xdr:rowOff>
    </xdr:from>
    <xdr:ext cx="599010" cy="259045"/>
    <xdr:sp macro="" textlink="">
      <xdr:nvSpPr>
        <xdr:cNvPr id="619" name="公債費平均値テキスト">
          <a:extLst>
            <a:ext uri="{FF2B5EF4-FFF2-40B4-BE49-F238E27FC236}">
              <a16:creationId xmlns:a16="http://schemas.microsoft.com/office/drawing/2014/main" xmlns="" id="{00000000-0008-0000-0600-00006B020000}"/>
            </a:ext>
          </a:extLst>
        </xdr:cNvPr>
        <xdr:cNvSpPr txBox="1"/>
      </xdr:nvSpPr>
      <xdr:spPr>
        <a:xfrm>
          <a:off x="16370300" y="1320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a:extLst>
            <a:ext uri="{FF2B5EF4-FFF2-40B4-BE49-F238E27FC236}">
              <a16:creationId xmlns:a16="http://schemas.microsoft.com/office/drawing/2014/main" xmlns="" id="{00000000-0008-0000-0600-00006C020000}"/>
            </a:ext>
          </a:extLst>
        </xdr:cNvPr>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142624</xdr:rowOff>
    </xdr:from>
    <xdr:to>
      <xdr:col>22</xdr:col>
      <xdr:colOff>365125</xdr:colOff>
      <xdr:row>78</xdr:row>
      <xdr:rowOff>154561</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4592300" y="13515724"/>
          <a:ext cx="889000" cy="1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2" name="フローチャート : 判断 621">
          <a:extLst>
            <a:ext uri="{FF2B5EF4-FFF2-40B4-BE49-F238E27FC236}">
              <a16:creationId xmlns:a16="http://schemas.microsoft.com/office/drawing/2014/main" xmlns="" id="{00000000-0008-0000-0600-00006E020000}"/>
            </a:ext>
          </a:extLst>
        </xdr:cNvPr>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97493</xdr:rowOff>
    </xdr:from>
    <xdr:ext cx="599010" cy="259045"/>
    <xdr:sp macro="" textlink="">
      <xdr:nvSpPr>
        <xdr:cNvPr id="623" name="テキスト ボックス 622">
          <a:extLst>
            <a:ext uri="{FF2B5EF4-FFF2-40B4-BE49-F238E27FC236}">
              <a16:creationId xmlns:a16="http://schemas.microsoft.com/office/drawing/2014/main" xmlns="" id="{00000000-0008-0000-0600-00006F020000}"/>
            </a:ext>
          </a:extLst>
        </xdr:cNvPr>
        <xdr:cNvSpPr txBox="1"/>
      </xdr:nvSpPr>
      <xdr:spPr>
        <a:xfrm>
          <a:off x="15181794" y="1312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109804</xdr:rowOff>
    </xdr:from>
    <xdr:to>
      <xdr:col>21</xdr:col>
      <xdr:colOff>161925</xdr:colOff>
      <xdr:row>78</xdr:row>
      <xdr:rowOff>142624</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a:off x="13703300" y="13482904"/>
          <a:ext cx="889000" cy="3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147262</xdr:rowOff>
    </xdr:from>
    <xdr:to>
      <xdr:col>21</xdr:col>
      <xdr:colOff>212725</xdr:colOff>
      <xdr:row>78</xdr:row>
      <xdr:rowOff>77412</xdr:rowOff>
    </xdr:to>
    <xdr:sp macro="" textlink="">
      <xdr:nvSpPr>
        <xdr:cNvPr id="625" name="フローチャート : 判断 624">
          <a:extLst>
            <a:ext uri="{FF2B5EF4-FFF2-40B4-BE49-F238E27FC236}">
              <a16:creationId xmlns:a16="http://schemas.microsoft.com/office/drawing/2014/main" xmlns="" id="{00000000-0008-0000-0600-000071020000}"/>
            </a:ext>
          </a:extLst>
        </xdr:cNvPr>
        <xdr:cNvSpPr/>
      </xdr:nvSpPr>
      <xdr:spPr>
        <a:xfrm>
          <a:off x="14541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93939</xdr:rowOff>
    </xdr:from>
    <xdr:ext cx="599010"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4292794" y="1312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79363</xdr:rowOff>
    </xdr:from>
    <xdr:to>
      <xdr:col>19</xdr:col>
      <xdr:colOff>644525</xdr:colOff>
      <xdr:row>78</xdr:row>
      <xdr:rowOff>109804</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a:off x="12814300" y="13452463"/>
          <a:ext cx="889000" cy="3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139778</xdr:rowOff>
    </xdr:from>
    <xdr:to>
      <xdr:col>20</xdr:col>
      <xdr:colOff>9525</xdr:colOff>
      <xdr:row>78</xdr:row>
      <xdr:rowOff>69928</xdr:rowOff>
    </xdr:to>
    <xdr:sp macro="" textlink="">
      <xdr:nvSpPr>
        <xdr:cNvPr id="628" name="フローチャート : 判断 627">
          <a:extLst>
            <a:ext uri="{FF2B5EF4-FFF2-40B4-BE49-F238E27FC236}">
              <a16:creationId xmlns:a16="http://schemas.microsoft.com/office/drawing/2014/main" xmlns="" id="{00000000-0008-0000-0600-000074020000}"/>
            </a:ext>
          </a:extLst>
        </xdr:cNvPr>
        <xdr:cNvSpPr/>
      </xdr:nvSpPr>
      <xdr:spPr>
        <a:xfrm>
          <a:off x="13652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86455</xdr:rowOff>
    </xdr:from>
    <xdr:ext cx="599010"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3403794" y="13116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146439</xdr:rowOff>
    </xdr:from>
    <xdr:to>
      <xdr:col>18</xdr:col>
      <xdr:colOff>492125</xdr:colOff>
      <xdr:row>78</xdr:row>
      <xdr:rowOff>76589</xdr:rowOff>
    </xdr:to>
    <xdr:sp macro="" textlink="">
      <xdr:nvSpPr>
        <xdr:cNvPr id="630" name="フローチャート : 判断 629">
          <a:extLst>
            <a:ext uri="{FF2B5EF4-FFF2-40B4-BE49-F238E27FC236}">
              <a16:creationId xmlns:a16="http://schemas.microsoft.com/office/drawing/2014/main" xmlns="" id="{00000000-0008-0000-0600-000076020000}"/>
            </a:ext>
          </a:extLst>
        </xdr:cNvPr>
        <xdr:cNvSpPr/>
      </xdr:nvSpPr>
      <xdr:spPr>
        <a:xfrm>
          <a:off x="12763500" y="1334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93116</xdr:rowOff>
    </xdr:from>
    <xdr:ext cx="599010"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2514794" y="13123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108358</xdr:rowOff>
    </xdr:from>
    <xdr:to>
      <xdr:col>23</xdr:col>
      <xdr:colOff>568325</xdr:colOff>
      <xdr:row>79</xdr:row>
      <xdr:rowOff>38508</xdr:rowOff>
    </xdr:to>
    <xdr:sp macro="" textlink="">
      <xdr:nvSpPr>
        <xdr:cNvPr id="637" name="円/楕円 636">
          <a:extLst>
            <a:ext uri="{FF2B5EF4-FFF2-40B4-BE49-F238E27FC236}">
              <a16:creationId xmlns:a16="http://schemas.microsoft.com/office/drawing/2014/main" xmlns="" id="{00000000-0008-0000-0600-00007D020000}"/>
            </a:ext>
          </a:extLst>
        </xdr:cNvPr>
        <xdr:cNvSpPr/>
      </xdr:nvSpPr>
      <xdr:spPr>
        <a:xfrm>
          <a:off x="16268700" y="1348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23285</xdr:rowOff>
    </xdr:from>
    <xdr:ext cx="534377" cy="259045"/>
    <xdr:sp macro="" textlink="">
      <xdr:nvSpPr>
        <xdr:cNvPr id="638" name="公債費該当値テキスト">
          <a:extLst>
            <a:ext uri="{FF2B5EF4-FFF2-40B4-BE49-F238E27FC236}">
              <a16:creationId xmlns:a16="http://schemas.microsoft.com/office/drawing/2014/main" xmlns="" id="{00000000-0008-0000-0600-00007E020000}"/>
            </a:ext>
          </a:extLst>
        </xdr:cNvPr>
        <xdr:cNvSpPr txBox="1"/>
      </xdr:nvSpPr>
      <xdr:spPr>
        <a:xfrm>
          <a:off x="16370300" y="1339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44,679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103761</xdr:rowOff>
    </xdr:from>
    <xdr:to>
      <xdr:col>22</xdr:col>
      <xdr:colOff>415925</xdr:colOff>
      <xdr:row>79</xdr:row>
      <xdr:rowOff>33911</xdr:rowOff>
    </xdr:to>
    <xdr:sp macro="" textlink="">
      <xdr:nvSpPr>
        <xdr:cNvPr id="639" name="円/楕円 638">
          <a:extLst>
            <a:ext uri="{FF2B5EF4-FFF2-40B4-BE49-F238E27FC236}">
              <a16:creationId xmlns:a16="http://schemas.microsoft.com/office/drawing/2014/main" xmlns="" id="{00000000-0008-0000-0600-00007F020000}"/>
            </a:ext>
          </a:extLst>
        </xdr:cNvPr>
        <xdr:cNvSpPr/>
      </xdr:nvSpPr>
      <xdr:spPr>
        <a:xfrm>
          <a:off x="15430500" y="1347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25038</xdr:rowOff>
    </xdr:from>
    <xdr:ext cx="534377"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5214111" y="1356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48,298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91824</xdr:rowOff>
    </xdr:from>
    <xdr:to>
      <xdr:col>21</xdr:col>
      <xdr:colOff>212725</xdr:colOff>
      <xdr:row>79</xdr:row>
      <xdr:rowOff>21974</xdr:rowOff>
    </xdr:to>
    <xdr:sp macro="" textlink="">
      <xdr:nvSpPr>
        <xdr:cNvPr id="641" name="円/楕円 640">
          <a:extLst>
            <a:ext uri="{FF2B5EF4-FFF2-40B4-BE49-F238E27FC236}">
              <a16:creationId xmlns:a16="http://schemas.microsoft.com/office/drawing/2014/main" xmlns="" id="{00000000-0008-0000-0600-000081020000}"/>
            </a:ext>
          </a:extLst>
        </xdr:cNvPr>
        <xdr:cNvSpPr/>
      </xdr:nvSpPr>
      <xdr:spPr>
        <a:xfrm>
          <a:off x="14541500" y="1346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13101</xdr:rowOff>
    </xdr:from>
    <xdr:ext cx="534377"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4325111" y="1355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57,698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59004</xdr:rowOff>
    </xdr:from>
    <xdr:to>
      <xdr:col>20</xdr:col>
      <xdr:colOff>9525</xdr:colOff>
      <xdr:row>78</xdr:row>
      <xdr:rowOff>160604</xdr:rowOff>
    </xdr:to>
    <xdr:sp macro="" textlink="">
      <xdr:nvSpPr>
        <xdr:cNvPr id="643" name="円/楕円 642">
          <a:extLst>
            <a:ext uri="{FF2B5EF4-FFF2-40B4-BE49-F238E27FC236}">
              <a16:creationId xmlns:a16="http://schemas.microsoft.com/office/drawing/2014/main" xmlns="" id="{00000000-0008-0000-0600-000083020000}"/>
            </a:ext>
          </a:extLst>
        </xdr:cNvPr>
        <xdr:cNvSpPr/>
      </xdr:nvSpPr>
      <xdr:spPr>
        <a:xfrm>
          <a:off x="13652500" y="1343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151731</xdr:rowOff>
    </xdr:from>
    <xdr:ext cx="534377"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3436111" y="135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83,540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28563</xdr:rowOff>
    </xdr:from>
    <xdr:to>
      <xdr:col>18</xdr:col>
      <xdr:colOff>492125</xdr:colOff>
      <xdr:row>78</xdr:row>
      <xdr:rowOff>130163</xdr:rowOff>
    </xdr:to>
    <xdr:sp macro="" textlink="">
      <xdr:nvSpPr>
        <xdr:cNvPr id="645" name="円/楕円 644">
          <a:extLst>
            <a:ext uri="{FF2B5EF4-FFF2-40B4-BE49-F238E27FC236}">
              <a16:creationId xmlns:a16="http://schemas.microsoft.com/office/drawing/2014/main" xmlns="" id="{00000000-0008-0000-0600-000085020000}"/>
            </a:ext>
          </a:extLst>
        </xdr:cNvPr>
        <xdr:cNvSpPr/>
      </xdr:nvSpPr>
      <xdr:spPr>
        <a:xfrm>
          <a:off x="12763500" y="1340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121290</xdr:rowOff>
    </xdr:from>
    <xdr:ext cx="599010"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2514794" y="13494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107,510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a:extLst>
            <a:ext uri="{FF2B5EF4-FFF2-40B4-BE49-F238E27FC236}">
              <a16:creationId xmlns:a16="http://schemas.microsoft.com/office/drawing/2014/main" xmlns=""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a:extLst>
            <a:ext uri="{FF2B5EF4-FFF2-40B4-BE49-F238E27FC236}">
              <a16:creationId xmlns:a16="http://schemas.microsoft.com/office/drawing/2014/main" xmlns=""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a:extLst>
            <a:ext uri="{FF2B5EF4-FFF2-40B4-BE49-F238E27FC236}">
              <a16:creationId xmlns:a16="http://schemas.microsoft.com/office/drawing/2014/main" xmlns=""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a:extLst>
            <a:ext uri="{FF2B5EF4-FFF2-40B4-BE49-F238E27FC236}">
              <a16:creationId xmlns:a16="http://schemas.microsoft.com/office/drawing/2014/main" xmlns=""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a:extLst>
            <a:ext uri="{FF2B5EF4-FFF2-40B4-BE49-F238E27FC236}">
              <a16:creationId xmlns:a16="http://schemas.microsoft.com/office/drawing/2014/main" xmlns=""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a:extLst>
            <a:ext uri="{FF2B5EF4-FFF2-40B4-BE49-F238E27FC236}">
              <a16:creationId xmlns:a16="http://schemas.microsoft.com/office/drawing/2014/main" xmlns=""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a:extLst>
            <a:ext uri="{FF2B5EF4-FFF2-40B4-BE49-F238E27FC236}">
              <a16:creationId xmlns:a16="http://schemas.microsoft.com/office/drawing/2014/main" xmlns=""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a:extLst>
            <a:ext uri="{FF2B5EF4-FFF2-40B4-BE49-F238E27FC236}">
              <a16:creationId xmlns:a16="http://schemas.microsoft.com/office/drawing/2014/main" xmlns="" id="{00000000-0008-0000-0600-00009D020000}"/>
            </a:ext>
          </a:extLst>
        </xdr:cNvPr>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a:extLst>
            <a:ext uri="{FF2B5EF4-FFF2-40B4-BE49-F238E27FC236}">
              <a16:creationId xmlns:a16="http://schemas.microsoft.com/office/drawing/2014/main" xmlns="" id="{00000000-0008-0000-0600-00009F020000}"/>
            </a:ext>
          </a:extLst>
        </xdr:cNvPr>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107260</xdr:rowOff>
    </xdr:from>
    <xdr:to>
      <xdr:col>23</xdr:col>
      <xdr:colOff>517525</xdr:colOff>
      <xdr:row>98</xdr:row>
      <xdr:rowOff>139103</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5481300" y="16909360"/>
          <a:ext cx="838200" cy="3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46558</xdr:rowOff>
    </xdr:from>
    <xdr:ext cx="534377" cy="259045"/>
    <xdr:sp macro="" textlink="">
      <xdr:nvSpPr>
        <xdr:cNvPr id="674" name="積立金平均値テキスト">
          <a:extLst>
            <a:ext uri="{FF2B5EF4-FFF2-40B4-BE49-F238E27FC236}">
              <a16:creationId xmlns:a16="http://schemas.microsoft.com/office/drawing/2014/main" xmlns="" id="{00000000-0008-0000-0600-0000A2020000}"/>
            </a:ext>
          </a:extLst>
        </xdr:cNvPr>
        <xdr:cNvSpPr txBox="1"/>
      </xdr:nvSpPr>
      <xdr:spPr>
        <a:xfrm>
          <a:off x="16370300" y="16677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a:extLst>
            <a:ext uri="{FF2B5EF4-FFF2-40B4-BE49-F238E27FC236}">
              <a16:creationId xmlns:a16="http://schemas.microsoft.com/office/drawing/2014/main" xmlns="" id="{00000000-0008-0000-0600-0000A3020000}"/>
            </a:ext>
          </a:extLst>
        </xdr:cNvPr>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107260</xdr:rowOff>
    </xdr:from>
    <xdr:to>
      <xdr:col>22</xdr:col>
      <xdr:colOff>365125</xdr:colOff>
      <xdr:row>98</xdr:row>
      <xdr:rowOff>115888</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flipV="1">
          <a:off x="14592300" y="16909360"/>
          <a:ext cx="889000" cy="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7" name="フローチャート : 判断 676">
          <a:extLst>
            <a:ext uri="{FF2B5EF4-FFF2-40B4-BE49-F238E27FC236}">
              <a16:creationId xmlns:a16="http://schemas.microsoft.com/office/drawing/2014/main" xmlns="" id="{00000000-0008-0000-0600-0000A5020000}"/>
            </a:ext>
          </a:extLst>
        </xdr:cNvPr>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134373</xdr:rowOff>
    </xdr:from>
    <xdr:ext cx="534377" cy="259045"/>
    <xdr:sp macro="" textlink="">
      <xdr:nvSpPr>
        <xdr:cNvPr id="678" name="テキスト ボックス 677">
          <a:extLst>
            <a:ext uri="{FF2B5EF4-FFF2-40B4-BE49-F238E27FC236}">
              <a16:creationId xmlns:a16="http://schemas.microsoft.com/office/drawing/2014/main" xmlns="" id="{00000000-0008-0000-0600-0000A6020000}"/>
            </a:ext>
          </a:extLst>
        </xdr:cNvPr>
        <xdr:cNvSpPr txBox="1"/>
      </xdr:nvSpPr>
      <xdr:spPr>
        <a:xfrm>
          <a:off x="15214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96310</xdr:rowOff>
    </xdr:from>
    <xdr:to>
      <xdr:col>21</xdr:col>
      <xdr:colOff>161925</xdr:colOff>
      <xdr:row>98</xdr:row>
      <xdr:rowOff>115888</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3703300" y="16898410"/>
          <a:ext cx="889000" cy="1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28533</xdr:rowOff>
    </xdr:from>
    <xdr:to>
      <xdr:col>21</xdr:col>
      <xdr:colOff>212725</xdr:colOff>
      <xdr:row>98</xdr:row>
      <xdr:rowOff>130133</xdr:rowOff>
    </xdr:to>
    <xdr:sp macro="" textlink="">
      <xdr:nvSpPr>
        <xdr:cNvPr id="680" name="フローチャート : 判断 679">
          <a:extLst>
            <a:ext uri="{FF2B5EF4-FFF2-40B4-BE49-F238E27FC236}">
              <a16:creationId xmlns:a16="http://schemas.microsoft.com/office/drawing/2014/main" xmlns="" id="{00000000-0008-0000-0600-0000A8020000}"/>
            </a:ext>
          </a:extLst>
        </xdr:cNvPr>
        <xdr:cNvSpPr/>
      </xdr:nvSpPr>
      <xdr:spPr>
        <a:xfrm>
          <a:off x="14541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146660</xdr:rowOff>
    </xdr:from>
    <xdr:ext cx="534377" cy="259045"/>
    <xdr:sp macro="" textlink="">
      <xdr:nvSpPr>
        <xdr:cNvPr id="681" name="テキスト ボックス 680">
          <a:extLst>
            <a:ext uri="{FF2B5EF4-FFF2-40B4-BE49-F238E27FC236}">
              <a16:creationId xmlns:a16="http://schemas.microsoft.com/office/drawing/2014/main" xmlns="" id="{00000000-0008-0000-0600-0000A9020000}"/>
            </a:ext>
          </a:extLst>
        </xdr:cNvPr>
        <xdr:cNvSpPr txBox="1"/>
      </xdr:nvSpPr>
      <xdr:spPr>
        <a:xfrm>
          <a:off x="14325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96310</xdr:rowOff>
    </xdr:from>
    <xdr:to>
      <xdr:col>19</xdr:col>
      <xdr:colOff>644525</xdr:colOff>
      <xdr:row>98</xdr:row>
      <xdr:rowOff>139539</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flipV="1">
          <a:off x="12814300" y="16898410"/>
          <a:ext cx="889000" cy="4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11641</xdr:rowOff>
    </xdr:from>
    <xdr:to>
      <xdr:col>20</xdr:col>
      <xdr:colOff>9525</xdr:colOff>
      <xdr:row>98</xdr:row>
      <xdr:rowOff>113241</xdr:rowOff>
    </xdr:to>
    <xdr:sp macro="" textlink="">
      <xdr:nvSpPr>
        <xdr:cNvPr id="683" name="フローチャート : 判断 682">
          <a:extLst>
            <a:ext uri="{FF2B5EF4-FFF2-40B4-BE49-F238E27FC236}">
              <a16:creationId xmlns:a16="http://schemas.microsoft.com/office/drawing/2014/main" xmlns="" id="{00000000-0008-0000-0600-0000AB020000}"/>
            </a:ext>
          </a:extLst>
        </xdr:cNvPr>
        <xdr:cNvSpPr/>
      </xdr:nvSpPr>
      <xdr:spPr>
        <a:xfrm>
          <a:off x="13652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129768</xdr:rowOff>
    </xdr:from>
    <xdr:ext cx="534377" cy="259045"/>
    <xdr:sp macro="" textlink="">
      <xdr:nvSpPr>
        <xdr:cNvPr id="684" name="テキスト ボックス 683">
          <a:extLst>
            <a:ext uri="{FF2B5EF4-FFF2-40B4-BE49-F238E27FC236}">
              <a16:creationId xmlns:a16="http://schemas.microsoft.com/office/drawing/2014/main" xmlns="" id="{00000000-0008-0000-0600-0000AC020000}"/>
            </a:ext>
          </a:extLst>
        </xdr:cNvPr>
        <xdr:cNvSpPr txBox="1"/>
      </xdr:nvSpPr>
      <xdr:spPr>
        <a:xfrm>
          <a:off x="13436111" y="16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161480</xdr:rowOff>
    </xdr:from>
    <xdr:to>
      <xdr:col>18</xdr:col>
      <xdr:colOff>492125</xdr:colOff>
      <xdr:row>98</xdr:row>
      <xdr:rowOff>91630</xdr:rowOff>
    </xdr:to>
    <xdr:sp macro="" textlink="">
      <xdr:nvSpPr>
        <xdr:cNvPr id="685" name="フローチャート : 判断 684">
          <a:extLst>
            <a:ext uri="{FF2B5EF4-FFF2-40B4-BE49-F238E27FC236}">
              <a16:creationId xmlns:a16="http://schemas.microsoft.com/office/drawing/2014/main" xmlns="" id="{00000000-0008-0000-0600-0000AD020000}"/>
            </a:ext>
          </a:extLst>
        </xdr:cNvPr>
        <xdr:cNvSpPr/>
      </xdr:nvSpPr>
      <xdr:spPr>
        <a:xfrm>
          <a:off x="12763500" y="167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108157</xdr:rowOff>
    </xdr:from>
    <xdr:ext cx="599010"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2514794" y="1656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88303</xdr:rowOff>
    </xdr:from>
    <xdr:to>
      <xdr:col>23</xdr:col>
      <xdr:colOff>568325</xdr:colOff>
      <xdr:row>99</xdr:row>
      <xdr:rowOff>18453</xdr:rowOff>
    </xdr:to>
    <xdr:sp macro="" textlink="">
      <xdr:nvSpPr>
        <xdr:cNvPr id="692" name="円/楕円 691">
          <a:extLst>
            <a:ext uri="{FF2B5EF4-FFF2-40B4-BE49-F238E27FC236}">
              <a16:creationId xmlns:a16="http://schemas.microsoft.com/office/drawing/2014/main" xmlns="" id="{00000000-0008-0000-0600-0000B4020000}"/>
            </a:ext>
          </a:extLst>
        </xdr:cNvPr>
        <xdr:cNvSpPr/>
      </xdr:nvSpPr>
      <xdr:spPr>
        <a:xfrm>
          <a:off x="16268700" y="1689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3230</xdr:rowOff>
    </xdr:from>
    <xdr:ext cx="378565" cy="259045"/>
    <xdr:sp macro="" textlink="">
      <xdr:nvSpPr>
        <xdr:cNvPr id="693" name="積立金該当値テキスト">
          <a:extLst>
            <a:ext uri="{FF2B5EF4-FFF2-40B4-BE49-F238E27FC236}">
              <a16:creationId xmlns:a16="http://schemas.microsoft.com/office/drawing/2014/main" xmlns="" id="{00000000-0008-0000-0600-0000B5020000}"/>
            </a:ext>
          </a:extLst>
        </xdr:cNvPr>
        <xdr:cNvSpPr txBox="1"/>
      </xdr:nvSpPr>
      <xdr:spPr>
        <a:xfrm>
          <a:off x="16370300" y="1680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56460</xdr:rowOff>
    </xdr:from>
    <xdr:to>
      <xdr:col>22</xdr:col>
      <xdr:colOff>415925</xdr:colOff>
      <xdr:row>98</xdr:row>
      <xdr:rowOff>158060</xdr:rowOff>
    </xdr:to>
    <xdr:sp macro="" textlink="">
      <xdr:nvSpPr>
        <xdr:cNvPr id="694" name="円/楕円 693">
          <a:extLst>
            <a:ext uri="{FF2B5EF4-FFF2-40B4-BE49-F238E27FC236}">
              <a16:creationId xmlns:a16="http://schemas.microsoft.com/office/drawing/2014/main" xmlns="" id="{00000000-0008-0000-0600-0000B6020000}"/>
            </a:ext>
          </a:extLst>
        </xdr:cNvPr>
        <xdr:cNvSpPr/>
      </xdr:nvSpPr>
      <xdr:spPr>
        <a:xfrm>
          <a:off x="15430500" y="168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149187</xdr:rowOff>
    </xdr:from>
    <xdr:ext cx="534377"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5214111" y="1695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35,477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65088</xdr:rowOff>
    </xdr:from>
    <xdr:to>
      <xdr:col>21</xdr:col>
      <xdr:colOff>212725</xdr:colOff>
      <xdr:row>98</xdr:row>
      <xdr:rowOff>166688</xdr:rowOff>
    </xdr:to>
    <xdr:sp macro="" textlink="">
      <xdr:nvSpPr>
        <xdr:cNvPr id="696" name="円/楕円 695">
          <a:extLst>
            <a:ext uri="{FF2B5EF4-FFF2-40B4-BE49-F238E27FC236}">
              <a16:creationId xmlns:a16="http://schemas.microsoft.com/office/drawing/2014/main" xmlns="" id="{00000000-0008-0000-0600-0000B8020000}"/>
            </a:ext>
          </a:extLst>
        </xdr:cNvPr>
        <xdr:cNvSpPr/>
      </xdr:nvSpPr>
      <xdr:spPr>
        <a:xfrm>
          <a:off x="14541500" y="1686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157815</xdr:rowOff>
    </xdr:from>
    <xdr:ext cx="534377"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4325111" y="1695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26,042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45510</xdr:rowOff>
    </xdr:from>
    <xdr:to>
      <xdr:col>20</xdr:col>
      <xdr:colOff>9525</xdr:colOff>
      <xdr:row>98</xdr:row>
      <xdr:rowOff>147110</xdr:rowOff>
    </xdr:to>
    <xdr:sp macro="" textlink="">
      <xdr:nvSpPr>
        <xdr:cNvPr id="698" name="円/楕円 697">
          <a:extLst>
            <a:ext uri="{FF2B5EF4-FFF2-40B4-BE49-F238E27FC236}">
              <a16:creationId xmlns:a16="http://schemas.microsoft.com/office/drawing/2014/main" xmlns="" id="{00000000-0008-0000-0600-0000BA020000}"/>
            </a:ext>
          </a:extLst>
        </xdr:cNvPr>
        <xdr:cNvSpPr/>
      </xdr:nvSpPr>
      <xdr:spPr>
        <a:xfrm>
          <a:off x="13652500" y="1684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138237</xdr:rowOff>
    </xdr:from>
    <xdr:ext cx="534377"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3436111" y="1694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47,452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88739</xdr:rowOff>
    </xdr:from>
    <xdr:to>
      <xdr:col>18</xdr:col>
      <xdr:colOff>492125</xdr:colOff>
      <xdr:row>99</xdr:row>
      <xdr:rowOff>18889</xdr:rowOff>
    </xdr:to>
    <xdr:sp macro="" textlink="">
      <xdr:nvSpPr>
        <xdr:cNvPr id="700" name="円/楕円 699">
          <a:extLst>
            <a:ext uri="{FF2B5EF4-FFF2-40B4-BE49-F238E27FC236}">
              <a16:creationId xmlns:a16="http://schemas.microsoft.com/office/drawing/2014/main" xmlns="" id="{00000000-0008-0000-0600-0000BC020000}"/>
            </a:ext>
          </a:extLst>
        </xdr:cNvPr>
        <xdr:cNvSpPr/>
      </xdr:nvSpPr>
      <xdr:spPr>
        <a:xfrm>
          <a:off x="12763500" y="1689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10016</xdr:rowOff>
    </xdr:from>
    <xdr:ext cx="378565"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2625017" y="16983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a:extLst>
            <a:ext uri="{FF2B5EF4-FFF2-40B4-BE49-F238E27FC236}">
              <a16:creationId xmlns:a16="http://schemas.microsoft.com/office/drawing/2014/main" xmlns=""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a:extLst>
            <a:ext uri="{FF2B5EF4-FFF2-40B4-BE49-F238E27FC236}">
              <a16:creationId xmlns:a16="http://schemas.microsoft.com/office/drawing/2014/main" xmlns=""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a:extLst>
            <a:ext uri="{FF2B5EF4-FFF2-40B4-BE49-F238E27FC236}">
              <a16:creationId xmlns:a16="http://schemas.microsoft.com/office/drawing/2014/main" xmlns=""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a:extLst>
            <a:ext uri="{FF2B5EF4-FFF2-40B4-BE49-F238E27FC236}">
              <a16:creationId xmlns:a16="http://schemas.microsoft.com/office/drawing/2014/main" xmlns=""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a:extLst>
            <a:ext uri="{FF2B5EF4-FFF2-40B4-BE49-F238E27FC236}">
              <a16:creationId xmlns:a16="http://schemas.microsoft.com/office/drawing/2014/main" xmlns=""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a:extLst>
            <a:ext uri="{FF2B5EF4-FFF2-40B4-BE49-F238E27FC236}">
              <a16:creationId xmlns:a16="http://schemas.microsoft.com/office/drawing/2014/main" xmlns=""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a:extLst>
            <a:ext uri="{FF2B5EF4-FFF2-40B4-BE49-F238E27FC236}">
              <a16:creationId xmlns:a16="http://schemas.microsoft.com/office/drawing/2014/main" xmlns=""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a:extLst>
            <a:ext uri="{FF2B5EF4-FFF2-40B4-BE49-F238E27FC236}">
              <a16:creationId xmlns:a16="http://schemas.microsoft.com/office/drawing/2014/main" xmlns=""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a:extLst>
            <a:ext uri="{FF2B5EF4-FFF2-40B4-BE49-F238E27FC236}">
              <a16:creationId xmlns:a16="http://schemas.microsoft.com/office/drawing/2014/main" xmlns=""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xmlns=""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a:extLst>
            <a:ext uri="{FF2B5EF4-FFF2-40B4-BE49-F238E27FC236}">
              <a16:creationId xmlns:a16="http://schemas.microsoft.com/office/drawing/2014/main" xmlns="" id="{00000000-0008-0000-0600-0000D8020000}"/>
            </a:ext>
          </a:extLst>
        </xdr:cNvPr>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123588</xdr:rowOff>
    </xdr:from>
    <xdr:ext cx="469744" cy="259045"/>
    <xdr:sp macro="" textlink="">
      <xdr:nvSpPr>
        <xdr:cNvPr id="731" name="投資及び出資金平均値テキスト">
          <a:extLst>
            <a:ext uri="{FF2B5EF4-FFF2-40B4-BE49-F238E27FC236}">
              <a16:creationId xmlns:a16="http://schemas.microsoft.com/office/drawing/2014/main" xmlns="" id="{00000000-0008-0000-0600-0000DB020000}"/>
            </a:ext>
          </a:extLst>
        </xdr:cNvPr>
        <xdr:cNvSpPr txBox="1"/>
      </xdr:nvSpPr>
      <xdr:spPr>
        <a:xfrm>
          <a:off x="22212300" y="646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a:extLst>
            <a:ext uri="{FF2B5EF4-FFF2-40B4-BE49-F238E27FC236}">
              <a16:creationId xmlns:a16="http://schemas.microsoft.com/office/drawing/2014/main" xmlns="" id="{00000000-0008-0000-0600-0000DC020000}"/>
            </a:ext>
          </a:extLst>
        </xdr:cNvPr>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4" name="フローチャート : 判断 733">
          <a:extLst>
            <a:ext uri="{FF2B5EF4-FFF2-40B4-BE49-F238E27FC236}">
              <a16:creationId xmlns:a16="http://schemas.microsoft.com/office/drawing/2014/main" xmlns="" id="{00000000-0008-0000-0600-0000DE020000}"/>
            </a:ext>
          </a:extLst>
        </xdr:cNvPr>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77525</xdr:rowOff>
    </xdr:from>
    <xdr:ext cx="378565" cy="259045"/>
    <xdr:sp macro="" textlink="">
      <xdr:nvSpPr>
        <xdr:cNvPr id="735" name="テキスト ボックス 734">
          <a:extLst>
            <a:ext uri="{FF2B5EF4-FFF2-40B4-BE49-F238E27FC236}">
              <a16:creationId xmlns:a16="http://schemas.microsoft.com/office/drawing/2014/main" xmlns="" id="{00000000-0008-0000-0600-0000DF020000}"/>
            </a:ext>
          </a:extLst>
        </xdr:cNvPr>
        <xdr:cNvSpPr txBox="1"/>
      </xdr:nvSpPr>
      <xdr:spPr>
        <a:xfrm>
          <a:off x="21134017" y="642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71869</xdr:rowOff>
    </xdr:from>
    <xdr:to>
      <xdr:col>29</xdr:col>
      <xdr:colOff>568325</xdr:colOff>
      <xdr:row>39</xdr:row>
      <xdr:rowOff>2019</xdr:rowOff>
    </xdr:to>
    <xdr:sp macro="" textlink="">
      <xdr:nvSpPr>
        <xdr:cNvPr id="737" name="フローチャート : 判断 736">
          <a:extLst>
            <a:ext uri="{FF2B5EF4-FFF2-40B4-BE49-F238E27FC236}">
              <a16:creationId xmlns:a16="http://schemas.microsoft.com/office/drawing/2014/main" xmlns="" id="{00000000-0008-0000-0600-0000E1020000}"/>
            </a:ext>
          </a:extLst>
        </xdr:cNvPr>
        <xdr:cNvSpPr/>
      </xdr:nvSpPr>
      <xdr:spPr>
        <a:xfrm>
          <a:off x="20383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18546</xdr:rowOff>
    </xdr:from>
    <xdr:ext cx="469744" cy="259045"/>
    <xdr:sp macro="" textlink="">
      <xdr:nvSpPr>
        <xdr:cNvPr id="738" name="テキスト ボックス 737">
          <a:extLst>
            <a:ext uri="{FF2B5EF4-FFF2-40B4-BE49-F238E27FC236}">
              <a16:creationId xmlns:a16="http://schemas.microsoft.com/office/drawing/2014/main" xmlns="" id="{00000000-0008-0000-0600-0000E2020000}"/>
            </a:ext>
          </a:extLst>
        </xdr:cNvPr>
        <xdr:cNvSpPr txBox="1"/>
      </xdr:nvSpPr>
      <xdr:spPr>
        <a:xfrm>
          <a:off x="20199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30455</xdr:rowOff>
    </xdr:from>
    <xdr:to>
      <xdr:col>28</xdr:col>
      <xdr:colOff>365125</xdr:colOff>
      <xdr:row>38</xdr:row>
      <xdr:rowOff>132055</xdr:rowOff>
    </xdr:to>
    <xdr:sp macro="" textlink="">
      <xdr:nvSpPr>
        <xdr:cNvPr id="740" name="フローチャート : 判断 739">
          <a:extLst>
            <a:ext uri="{FF2B5EF4-FFF2-40B4-BE49-F238E27FC236}">
              <a16:creationId xmlns:a16="http://schemas.microsoft.com/office/drawing/2014/main" xmlns="" id="{00000000-0008-0000-0600-0000E4020000}"/>
            </a:ext>
          </a:extLst>
        </xdr:cNvPr>
        <xdr:cNvSpPr/>
      </xdr:nvSpPr>
      <xdr:spPr>
        <a:xfrm>
          <a:off x="19494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148582</xdr:rowOff>
    </xdr:from>
    <xdr:ext cx="469744"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19310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70307</xdr:rowOff>
    </xdr:from>
    <xdr:to>
      <xdr:col>27</xdr:col>
      <xdr:colOff>161925</xdr:colOff>
      <xdr:row>39</xdr:row>
      <xdr:rowOff>457</xdr:rowOff>
    </xdr:to>
    <xdr:sp macro="" textlink="">
      <xdr:nvSpPr>
        <xdr:cNvPr id="742" name="フローチャート : 判断 741">
          <a:extLst>
            <a:ext uri="{FF2B5EF4-FFF2-40B4-BE49-F238E27FC236}">
              <a16:creationId xmlns:a16="http://schemas.microsoft.com/office/drawing/2014/main" xmlns="" id="{00000000-0008-0000-0600-0000E6020000}"/>
            </a:ext>
          </a:extLst>
        </xdr:cNvPr>
        <xdr:cNvSpPr/>
      </xdr:nvSpPr>
      <xdr:spPr>
        <a:xfrm>
          <a:off x="18605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16984</xdr:rowOff>
    </xdr:from>
    <xdr:ext cx="469744"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18421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9" name="円/楕円 748">
          <a:extLst>
            <a:ext uri="{FF2B5EF4-FFF2-40B4-BE49-F238E27FC236}">
              <a16:creationId xmlns:a16="http://schemas.microsoft.com/office/drawing/2014/main" xmlns=""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0" name="投資及び出資金該当値テキスト">
          <a:extLst>
            <a:ext uri="{FF2B5EF4-FFF2-40B4-BE49-F238E27FC236}">
              <a16:creationId xmlns:a16="http://schemas.microsoft.com/office/drawing/2014/main" xmlns="" id="{00000000-0008-0000-0600-0000E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1" name="円/楕円 750">
          <a:extLst>
            <a:ext uri="{FF2B5EF4-FFF2-40B4-BE49-F238E27FC236}">
              <a16:creationId xmlns:a16="http://schemas.microsoft.com/office/drawing/2014/main" xmlns=""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3" name="円/楕円 752">
          <a:extLst>
            <a:ext uri="{FF2B5EF4-FFF2-40B4-BE49-F238E27FC236}">
              <a16:creationId xmlns:a16="http://schemas.microsoft.com/office/drawing/2014/main" xmlns=""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5" name="円/楕円 754">
          <a:extLst>
            <a:ext uri="{FF2B5EF4-FFF2-40B4-BE49-F238E27FC236}">
              <a16:creationId xmlns:a16="http://schemas.microsoft.com/office/drawing/2014/main" xmlns=""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7" name="円/楕円 756">
          <a:extLst>
            <a:ext uri="{FF2B5EF4-FFF2-40B4-BE49-F238E27FC236}">
              <a16:creationId xmlns:a16="http://schemas.microsoft.com/office/drawing/2014/main" xmlns=""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a:extLst>
            <a:ext uri="{FF2B5EF4-FFF2-40B4-BE49-F238E27FC236}">
              <a16:creationId xmlns:a16="http://schemas.microsoft.com/office/drawing/2014/main" xmlns=""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a:extLst>
            <a:ext uri="{FF2B5EF4-FFF2-40B4-BE49-F238E27FC236}">
              <a16:creationId xmlns:a16="http://schemas.microsoft.com/office/drawing/2014/main" xmlns=""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a:extLst>
            <a:ext uri="{FF2B5EF4-FFF2-40B4-BE49-F238E27FC236}">
              <a16:creationId xmlns:a16="http://schemas.microsoft.com/office/drawing/2014/main" xmlns=""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a:extLst>
            <a:ext uri="{FF2B5EF4-FFF2-40B4-BE49-F238E27FC236}">
              <a16:creationId xmlns:a16="http://schemas.microsoft.com/office/drawing/2014/main" xmlns=""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a:extLst>
            <a:ext uri="{FF2B5EF4-FFF2-40B4-BE49-F238E27FC236}">
              <a16:creationId xmlns:a16="http://schemas.microsoft.com/office/drawing/2014/main" xmlns="" id="{00000000-0008-0000-0600-00000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a:extLst>
            <a:ext uri="{FF2B5EF4-FFF2-40B4-BE49-F238E27FC236}">
              <a16:creationId xmlns:a16="http://schemas.microsoft.com/office/drawing/2014/main" xmlns=""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a:extLst>
            <a:ext uri="{FF2B5EF4-FFF2-40B4-BE49-F238E27FC236}">
              <a16:creationId xmlns:a16="http://schemas.microsoft.com/office/drawing/2014/main" xmlns="" id="{00000000-0008-0000-0600-00000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3" name="貸付金最大値テキスト">
          <a:extLst>
            <a:ext uri="{FF2B5EF4-FFF2-40B4-BE49-F238E27FC236}">
              <a16:creationId xmlns:a16="http://schemas.microsoft.com/office/drawing/2014/main" xmlns="" id="{00000000-0008-0000-0600-00000F030000}"/>
            </a:ext>
          </a:extLst>
        </xdr:cNvPr>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128910</xdr:rowOff>
    </xdr:from>
    <xdr:to>
      <xdr:col>32</xdr:col>
      <xdr:colOff>187325</xdr:colOff>
      <xdr:row>58</xdr:row>
      <xdr:rowOff>139700</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21323300" y="10073010"/>
          <a:ext cx="8382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88368</xdr:rowOff>
    </xdr:from>
    <xdr:ext cx="469744" cy="259045"/>
    <xdr:sp macro="" textlink="">
      <xdr:nvSpPr>
        <xdr:cNvPr id="786" name="貸付金平均値テキスト">
          <a:extLst>
            <a:ext uri="{FF2B5EF4-FFF2-40B4-BE49-F238E27FC236}">
              <a16:creationId xmlns:a16="http://schemas.microsoft.com/office/drawing/2014/main" xmlns="" id="{00000000-0008-0000-0600-000012030000}"/>
            </a:ext>
          </a:extLst>
        </xdr:cNvPr>
        <xdr:cNvSpPr txBox="1"/>
      </xdr:nvSpPr>
      <xdr:spPr>
        <a:xfrm>
          <a:off x="22212300" y="9689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7" name="フローチャート : 判断 786">
          <a:extLst>
            <a:ext uri="{FF2B5EF4-FFF2-40B4-BE49-F238E27FC236}">
              <a16:creationId xmlns:a16="http://schemas.microsoft.com/office/drawing/2014/main" xmlns="" id="{00000000-0008-0000-0600-000013030000}"/>
            </a:ext>
          </a:extLst>
        </xdr:cNvPr>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116383</xdr:rowOff>
    </xdr:from>
    <xdr:to>
      <xdr:col>31</xdr:col>
      <xdr:colOff>34925</xdr:colOff>
      <xdr:row>58</xdr:row>
      <xdr:rowOff>128910</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20434300" y="10060483"/>
          <a:ext cx="889000" cy="1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89" name="フローチャート : 判断 788">
          <a:extLst>
            <a:ext uri="{FF2B5EF4-FFF2-40B4-BE49-F238E27FC236}">
              <a16:creationId xmlns:a16="http://schemas.microsoft.com/office/drawing/2014/main" xmlns="" id="{00000000-0008-0000-0600-000015030000}"/>
            </a:ext>
          </a:extLst>
        </xdr:cNvPr>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170497</xdr:rowOff>
    </xdr:from>
    <xdr:ext cx="469744" cy="259045"/>
    <xdr:sp macro="" textlink="">
      <xdr:nvSpPr>
        <xdr:cNvPr id="790" name="テキスト ボックス 789">
          <a:extLst>
            <a:ext uri="{FF2B5EF4-FFF2-40B4-BE49-F238E27FC236}">
              <a16:creationId xmlns:a16="http://schemas.microsoft.com/office/drawing/2014/main" xmlns="" id="{00000000-0008-0000-0600-000016030000}"/>
            </a:ext>
          </a:extLst>
        </xdr:cNvPr>
        <xdr:cNvSpPr txBox="1"/>
      </xdr:nvSpPr>
      <xdr:spPr>
        <a:xfrm>
          <a:off x="21088427" y="960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116383</xdr:rowOff>
    </xdr:from>
    <xdr:to>
      <xdr:col>29</xdr:col>
      <xdr:colOff>517525</xdr:colOff>
      <xdr:row>58</xdr:row>
      <xdr:rowOff>128247</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flipV="1">
          <a:off x="19545300" y="10060483"/>
          <a:ext cx="889000" cy="1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46083</xdr:rowOff>
    </xdr:from>
    <xdr:to>
      <xdr:col>29</xdr:col>
      <xdr:colOff>568325</xdr:colOff>
      <xdr:row>57</xdr:row>
      <xdr:rowOff>147683</xdr:rowOff>
    </xdr:to>
    <xdr:sp macro="" textlink="">
      <xdr:nvSpPr>
        <xdr:cNvPr id="792" name="フローチャート : 判断 791">
          <a:extLst>
            <a:ext uri="{FF2B5EF4-FFF2-40B4-BE49-F238E27FC236}">
              <a16:creationId xmlns:a16="http://schemas.microsoft.com/office/drawing/2014/main" xmlns="" id="{00000000-0008-0000-0600-000018030000}"/>
            </a:ext>
          </a:extLst>
        </xdr:cNvPr>
        <xdr:cNvSpPr/>
      </xdr:nvSpPr>
      <xdr:spPr>
        <a:xfrm>
          <a:off x="20383500" y="981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164210</xdr:rowOff>
    </xdr:from>
    <xdr:ext cx="469744" cy="259045"/>
    <xdr:sp macro="" textlink="">
      <xdr:nvSpPr>
        <xdr:cNvPr id="793" name="テキスト ボックス 792">
          <a:extLst>
            <a:ext uri="{FF2B5EF4-FFF2-40B4-BE49-F238E27FC236}">
              <a16:creationId xmlns:a16="http://schemas.microsoft.com/office/drawing/2014/main" xmlns="" id="{00000000-0008-0000-0600-000019030000}"/>
            </a:ext>
          </a:extLst>
        </xdr:cNvPr>
        <xdr:cNvSpPr txBox="1"/>
      </xdr:nvSpPr>
      <xdr:spPr>
        <a:xfrm>
          <a:off x="20199427" y="95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128247</xdr:rowOff>
    </xdr:from>
    <xdr:to>
      <xdr:col>28</xdr:col>
      <xdr:colOff>314325</xdr:colOff>
      <xdr:row>58</xdr:row>
      <xdr:rowOff>139700</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flipV="1">
          <a:off x="18656300" y="10072347"/>
          <a:ext cx="889000" cy="1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88374</xdr:rowOff>
    </xdr:from>
    <xdr:to>
      <xdr:col>28</xdr:col>
      <xdr:colOff>365125</xdr:colOff>
      <xdr:row>58</xdr:row>
      <xdr:rowOff>18524</xdr:rowOff>
    </xdr:to>
    <xdr:sp macro="" textlink="">
      <xdr:nvSpPr>
        <xdr:cNvPr id="795" name="フローチャート : 判断 794">
          <a:extLst>
            <a:ext uri="{FF2B5EF4-FFF2-40B4-BE49-F238E27FC236}">
              <a16:creationId xmlns:a16="http://schemas.microsoft.com/office/drawing/2014/main" xmlns="" id="{00000000-0008-0000-0600-00001B030000}"/>
            </a:ext>
          </a:extLst>
        </xdr:cNvPr>
        <xdr:cNvSpPr/>
      </xdr:nvSpPr>
      <xdr:spPr>
        <a:xfrm>
          <a:off x="19494500" y="98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35051</xdr:rowOff>
    </xdr:from>
    <xdr:ext cx="469744"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19310427" y="96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94821</xdr:rowOff>
    </xdr:from>
    <xdr:to>
      <xdr:col>27</xdr:col>
      <xdr:colOff>161925</xdr:colOff>
      <xdr:row>58</xdr:row>
      <xdr:rowOff>24971</xdr:rowOff>
    </xdr:to>
    <xdr:sp macro="" textlink="">
      <xdr:nvSpPr>
        <xdr:cNvPr id="797" name="フローチャート : 判断 796">
          <a:extLst>
            <a:ext uri="{FF2B5EF4-FFF2-40B4-BE49-F238E27FC236}">
              <a16:creationId xmlns:a16="http://schemas.microsoft.com/office/drawing/2014/main" xmlns="" id="{00000000-0008-0000-0600-00001D030000}"/>
            </a:ext>
          </a:extLst>
        </xdr:cNvPr>
        <xdr:cNvSpPr/>
      </xdr:nvSpPr>
      <xdr:spPr>
        <a:xfrm>
          <a:off x="18605500" y="986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41498</xdr:rowOff>
    </xdr:from>
    <xdr:ext cx="469744" cy="259045"/>
    <xdr:sp macro="" textlink="">
      <xdr:nvSpPr>
        <xdr:cNvPr id="798" name="テキスト ボックス 797">
          <a:extLst>
            <a:ext uri="{FF2B5EF4-FFF2-40B4-BE49-F238E27FC236}">
              <a16:creationId xmlns:a16="http://schemas.microsoft.com/office/drawing/2014/main" xmlns="" id="{00000000-0008-0000-0600-00001E030000}"/>
            </a:ext>
          </a:extLst>
        </xdr:cNvPr>
        <xdr:cNvSpPr txBox="1"/>
      </xdr:nvSpPr>
      <xdr:spPr>
        <a:xfrm>
          <a:off x="18421427" y="964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4" name="円/楕円 803">
          <a:extLst>
            <a:ext uri="{FF2B5EF4-FFF2-40B4-BE49-F238E27FC236}">
              <a16:creationId xmlns:a16="http://schemas.microsoft.com/office/drawing/2014/main" xmlns="" id="{00000000-0008-0000-0600-000024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805" name="貸付金該当値テキスト">
          <a:extLst>
            <a:ext uri="{FF2B5EF4-FFF2-40B4-BE49-F238E27FC236}">
              <a16:creationId xmlns:a16="http://schemas.microsoft.com/office/drawing/2014/main" xmlns="" id="{00000000-0008-0000-0600-000025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78110</xdr:rowOff>
    </xdr:from>
    <xdr:to>
      <xdr:col>31</xdr:col>
      <xdr:colOff>85725</xdr:colOff>
      <xdr:row>59</xdr:row>
      <xdr:rowOff>8260</xdr:rowOff>
    </xdr:to>
    <xdr:sp macro="" textlink="">
      <xdr:nvSpPr>
        <xdr:cNvPr id="806" name="円/楕円 805">
          <a:extLst>
            <a:ext uri="{FF2B5EF4-FFF2-40B4-BE49-F238E27FC236}">
              <a16:creationId xmlns:a16="http://schemas.microsoft.com/office/drawing/2014/main" xmlns="" id="{00000000-0008-0000-0600-000026030000}"/>
            </a:ext>
          </a:extLst>
        </xdr:cNvPr>
        <xdr:cNvSpPr/>
      </xdr:nvSpPr>
      <xdr:spPr>
        <a:xfrm>
          <a:off x="21272500" y="1002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170837</xdr:rowOff>
    </xdr:from>
    <xdr:ext cx="378565"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1134017" y="10114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65583</xdr:rowOff>
    </xdr:from>
    <xdr:to>
      <xdr:col>29</xdr:col>
      <xdr:colOff>568325</xdr:colOff>
      <xdr:row>58</xdr:row>
      <xdr:rowOff>167183</xdr:rowOff>
    </xdr:to>
    <xdr:sp macro="" textlink="">
      <xdr:nvSpPr>
        <xdr:cNvPr id="808" name="円/楕円 807">
          <a:extLst>
            <a:ext uri="{FF2B5EF4-FFF2-40B4-BE49-F238E27FC236}">
              <a16:creationId xmlns:a16="http://schemas.microsoft.com/office/drawing/2014/main" xmlns="" id="{00000000-0008-0000-0600-000028030000}"/>
            </a:ext>
          </a:extLst>
        </xdr:cNvPr>
        <xdr:cNvSpPr/>
      </xdr:nvSpPr>
      <xdr:spPr>
        <a:xfrm>
          <a:off x="20383500" y="1000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158310</xdr:rowOff>
    </xdr:from>
    <xdr:ext cx="469744"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0199427" y="1010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77447</xdr:rowOff>
    </xdr:from>
    <xdr:to>
      <xdr:col>28</xdr:col>
      <xdr:colOff>365125</xdr:colOff>
      <xdr:row>59</xdr:row>
      <xdr:rowOff>7597</xdr:rowOff>
    </xdr:to>
    <xdr:sp macro="" textlink="">
      <xdr:nvSpPr>
        <xdr:cNvPr id="810" name="円/楕円 809">
          <a:extLst>
            <a:ext uri="{FF2B5EF4-FFF2-40B4-BE49-F238E27FC236}">
              <a16:creationId xmlns:a16="http://schemas.microsoft.com/office/drawing/2014/main" xmlns="" id="{00000000-0008-0000-0600-00002A030000}"/>
            </a:ext>
          </a:extLst>
        </xdr:cNvPr>
        <xdr:cNvSpPr/>
      </xdr:nvSpPr>
      <xdr:spPr>
        <a:xfrm>
          <a:off x="19494500" y="1002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170174</xdr:rowOff>
    </xdr:from>
    <xdr:ext cx="378565"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19356017" y="10114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12" name="円/楕円 811">
          <a:extLst>
            <a:ext uri="{FF2B5EF4-FFF2-40B4-BE49-F238E27FC236}">
              <a16:creationId xmlns:a16="http://schemas.microsoft.com/office/drawing/2014/main" xmlns="" id="{00000000-0008-0000-0600-00002C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a:extLst>
            <a:ext uri="{FF2B5EF4-FFF2-40B4-BE49-F238E27FC236}">
              <a16:creationId xmlns:a16="http://schemas.microsoft.com/office/drawing/2014/main" xmlns=""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a:extLst>
            <a:ext uri="{FF2B5EF4-FFF2-40B4-BE49-F238E27FC236}">
              <a16:creationId xmlns:a16="http://schemas.microsoft.com/office/drawing/2014/main" xmlns=""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a:extLst>
            <a:ext uri="{FF2B5EF4-FFF2-40B4-BE49-F238E27FC236}">
              <a16:creationId xmlns:a16="http://schemas.microsoft.com/office/drawing/2014/main" xmlns=""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a:extLst>
            <a:ext uri="{FF2B5EF4-FFF2-40B4-BE49-F238E27FC236}">
              <a16:creationId xmlns:a16="http://schemas.microsoft.com/office/drawing/2014/main" xmlns=""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a:extLst>
            <a:ext uri="{FF2B5EF4-FFF2-40B4-BE49-F238E27FC236}">
              <a16:creationId xmlns:a16="http://schemas.microsoft.com/office/drawing/2014/main" xmlns=""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a:extLst>
            <a:ext uri="{FF2B5EF4-FFF2-40B4-BE49-F238E27FC236}">
              <a16:creationId xmlns:a16="http://schemas.microsoft.com/office/drawing/2014/main" xmlns=""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a:extLst>
            <a:ext uri="{FF2B5EF4-FFF2-40B4-BE49-F238E27FC236}">
              <a16:creationId xmlns:a16="http://schemas.microsoft.com/office/drawing/2014/main" xmlns=""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4" name="直線コネクタ 823">
          <a:extLst>
            <a:ext uri="{FF2B5EF4-FFF2-40B4-BE49-F238E27FC236}">
              <a16:creationId xmlns:a16="http://schemas.microsoft.com/office/drawing/2014/main" xmlns="" id="{00000000-0008-0000-0600-00003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6" name="直線コネクタ 825">
          <a:extLst>
            <a:ext uri="{FF2B5EF4-FFF2-40B4-BE49-F238E27FC236}">
              <a16:creationId xmlns:a16="http://schemas.microsoft.com/office/drawing/2014/main" xmlns="" id="{00000000-0008-0000-0600-00003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8" name="直線コネクタ 827">
          <a:extLst>
            <a:ext uri="{FF2B5EF4-FFF2-40B4-BE49-F238E27FC236}">
              <a16:creationId xmlns:a16="http://schemas.microsoft.com/office/drawing/2014/main" xmlns="" id="{00000000-0008-0000-0600-00003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0" name="直線コネクタ 829">
          <a:extLst>
            <a:ext uri="{FF2B5EF4-FFF2-40B4-BE49-F238E27FC236}">
              <a16:creationId xmlns:a16="http://schemas.microsoft.com/office/drawing/2014/main" xmlns="" id="{00000000-0008-0000-0600-00003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a:extLst>
            <a:ext uri="{FF2B5EF4-FFF2-40B4-BE49-F238E27FC236}">
              <a16:creationId xmlns:a16="http://schemas.microsoft.com/office/drawing/2014/main" xmlns=""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6" name="繰出金最小値テキスト">
          <a:extLst>
            <a:ext uri="{FF2B5EF4-FFF2-40B4-BE49-F238E27FC236}">
              <a16:creationId xmlns:a16="http://schemas.microsoft.com/office/drawing/2014/main" xmlns="" id="{00000000-0008-0000-0600-000044030000}"/>
            </a:ext>
          </a:extLst>
        </xdr:cNvPr>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8" name="繰出金最大値テキスト">
          <a:extLst>
            <a:ext uri="{FF2B5EF4-FFF2-40B4-BE49-F238E27FC236}">
              <a16:creationId xmlns:a16="http://schemas.microsoft.com/office/drawing/2014/main" xmlns="" id="{00000000-0008-0000-0600-000046030000}"/>
            </a:ext>
          </a:extLst>
        </xdr:cNvPr>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164562</xdr:rowOff>
    </xdr:from>
    <xdr:to>
      <xdr:col>32</xdr:col>
      <xdr:colOff>187325</xdr:colOff>
      <xdr:row>76</xdr:row>
      <xdr:rowOff>11858</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21323300" y="13023312"/>
          <a:ext cx="8382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134532</xdr:rowOff>
    </xdr:from>
    <xdr:ext cx="599010" cy="259045"/>
    <xdr:sp macro="" textlink="">
      <xdr:nvSpPr>
        <xdr:cNvPr id="841" name="繰出金平均値テキスト">
          <a:extLst>
            <a:ext uri="{FF2B5EF4-FFF2-40B4-BE49-F238E27FC236}">
              <a16:creationId xmlns:a16="http://schemas.microsoft.com/office/drawing/2014/main" xmlns="" id="{00000000-0008-0000-0600-000049030000}"/>
            </a:ext>
          </a:extLst>
        </xdr:cNvPr>
        <xdr:cNvSpPr txBox="1"/>
      </xdr:nvSpPr>
      <xdr:spPr>
        <a:xfrm>
          <a:off x="22212300" y="1282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2" name="フローチャート : 判断 841">
          <a:extLst>
            <a:ext uri="{FF2B5EF4-FFF2-40B4-BE49-F238E27FC236}">
              <a16:creationId xmlns:a16="http://schemas.microsoft.com/office/drawing/2014/main" xmlns="" id="{00000000-0008-0000-0600-00004A030000}"/>
            </a:ext>
          </a:extLst>
        </xdr:cNvPr>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164562</xdr:rowOff>
    </xdr:from>
    <xdr:to>
      <xdr:col>31</xdr:col>
      <xdr:colOff>34925</xdr:colOff>
      <xdr:row>76</xdr:row>
      <xdr:rowOff>56393</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flipV="1">
          <a:off x="20434300" y="13023312"/>
          <a:ext cx="889000" cy="6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4" name="フローチャート : 判断 843">
          <a:extLst>
            <a:ext uri="{FF2B5EF4-FFF2-40B4-BE49-F238E27FC236}">
              <a16:creationId xmlns:a16="http://schemas.microsoft.com/office/drawing/2014/main" xmlns="" id="{00000000-0008-0000-0600-00004C030000}"/>
            </a:ext>
          </a:extLst>
        </xdr:cNvPr>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57669</xdr:rowOff>
    </xdr:from>
    <xdr:ext cx="599010"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21023794"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56393</xdr:rowOff>
    </xdr:from>
    <xdr:to>
      <xdr:col>29</xdr:col>
      <xdr:colOff>517525</xdr:colOff>
      <xdr:row>76</xdr:row>
      <xdr:rowOff>72684</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flipV="1">
          <a:off x="19545300" y="13086593"/>
          <a:ext cx="889000" cy="1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124900</xdr:rowOff>
    </xdr:from>
    <xdr:to>
      <xdr:col>29</xdr:col>
      <xdr:colOff>568325</xdr:colOff>
      <xdr:row>76</xdr:row>
      <xdr:rowOff>55051</xdr:rowOff>
    </xdr:to>
    <xdr:sp macro="" textlink="">
      <xdr:nvSpPr>
        <xdr:cNvPr id="847" name="フローチャート : 判断 846">
          <a:extLst>
            <a:ext uri="{FF2B5EF4-FFF2-40B4-BE49-F238E27FC236}">
              <a16:creationId xmlns:a16="http://schemas.microsoft.com/office/drawing/2014/main" xmlns="" id="{00000000-0008-0000-0600-00004F030000}"/>
            </a:ext>
          </a:extLst>
        </xdr:cNvPr>
        <xdr:cNvSpPr/>
      </xdr:nvSpPr>
      <xdr:spPr>
        <a:xfrm>
          <a:off x="20383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71577</xdr:rowOff>
    </xdr:from>
    <xdr:ext cx="599010" cy="259045"/>
    <xdr:sp macro="" textlink="">
      <xdr:nvSpPr>
        <xdr:cNvPr id="848" name="テキスト ボックス 847">
          <a:extLst>
            <a:ext uri="{FF2B5EF4-FFF2-40B4-BE49-F238E27FC236}">
              <a16:creationId xmlns:a16="http://schemas.microsoft.com/office/drawing/2014/main" xmlns="" id="{00000000-0008-0000-0600-000050030000}"/>
            </a:ext>
          </a:extLst>
        </xdr:cNvPr>
        <xdr:cNvSpPr txBox="1"/>
      </xdr:nvSpPr>
      <xdr:spPr>
        <a:xfrm>
          <a:off x="20134794"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50614</xdr:rowOff>
    </xdr:from>
    <xdr:to>
      <xdr:col>28</xdr:col>
      <xdr:colOff>314325</xdr:colOff>
      <xdr:row>76</xdr:row>
      <xdr:rowOff>72684</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a:off x="18656300" y="13080814"/>
          <a:ext cx="889000" cy="2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135744</xdr:rowOff>
    </xdr:from>
    <xdr:to>
      <xdr:col>28</xdr:col>
      <xdr:colOff>365125</xdr:colOff>
      <xdr:row>76</xdr:row>
      <xdr:rowOff>65894</xdr:rowOff>
    </xdr:to>
    <xdr:sp macro="" textlink="">
      <xdr:nvSpPr>
        <xdr:cNvPr id="850" name="フローチャート : 判断 849">
          <a:extLst>
            <a:ext uri="{FF2B5EF4-FFF2-40B4-BE49-F238E27FC236}">
              <a16:creationId xmlns:a16="http://schemas.microsoft.com/office/drawing/2014/main" xmlns="" id="{00000000-0008-0000-0600-000052030000}"/>
            </a:ext>
          </a:extLst>
        </xdr:cNvPr>
        <xdr:cNvSpPr/>
      </xdr:nvSpPr>
      <xdr:spPr>
        <a:xfrm>
          <a:off x="19494500" y="129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82421</xdr:rowOff>
    </xdr:from>
    <xdr:ext cx="599010" cy="259045"/>
    <xdr:sp macro="" textlink="">
      <xdr:nvSpPr>
        <xdr:cNvPr id="851" name="テキスト ボックス 850">
          <a:extLst>
            <a:ext uri="{FF2B5EF4-FFF2-40B4-BE49-F238E27FC236}">
              <a16:creationId xmlns:a16="http://schemas.microsoft.com/office/drawing/2014/main" xmlns="" id="{00000000-0008-0000-0600-000053030000}"/>
            </a:ext>
          </a:extLst>
        </xdr:cNvPr>
        <xdr:cNvSpPr txBox="1"/>
      </xdr:nvSpPr>
      <xdr:spPr>
        <a:xfrm>
          <a:off x="19245794" y="1276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158051</xdr:rowOff>
    </xdr:from>
    <xdr:to>
      <xdr:col>27</xdr:col>
      <xdr:colOff>161925</xdr:colOff>
      <xdr:row>76</xdr:row>
      <xdr:rowOff>88201</xdr:rowOff>
    </xdr:to>
    <xdr:sp macro="" textlink="">
      <xdr:nvSpPr>
        <xdr:cNvPr id="852" name="フローチャート : 判断 851">
          <a:extLst>
            <a:ext uri="{FF2B5EF4-FFF2-40B4-BE49-F238E27FC236}">
              <a16:creationId xmlns:a16="http://schemas.microsoft.com/office/drawing/2014/main" xmlns="" id="{00000000-0008-0000-0600-000054030000}"/>
            </a:ext>
          </a:extLst>
        </xdr:cNvPr>
        <xdr:cNvSpPr/>
      </xdr:nvSpPr>
      <xdr:spPr>
        <a:xfrm>
          <a:off x="18605500" y="130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104729</xdr:rowOff>
    </xdr:from>
    <xdr:ext cx="534377"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18389111" y="1279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a:extLst>
            <a:ext uri="{FF2B5EF4-FFF2-40B4-BE49-F238E27FC236}">
              <a16:creationId xmlns:a16="http://schemas.microsoft.com/office/drawing/2014/main" xmlns=""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132507</xdr:rowOff>
    </xdr:from>
    <xdr:to>
      <xdr:col>32</xdr:col>
      <xdr:colOff>238125</xdr:colOff>
      <xdr:row>76</xdr:row>
      <xdr:rowOff>62657</xdr:rowOff>
    </xdr:to>
    <xdr:sp macro="" textlink="">
      <xdr:nvSpPr>
        <xdr:cNvPr id="859" name="円/楕円 858">
          <a:extLst>
            <a:ext uri="{FF2B5EF4-FFF2-40B4-BE49-F238E27FC236}">
              <a16:creationId xmlns:a16="http://schemas.microsoft.com/office/drawing/2014/main" xmlns="" id="{00000000-0008-0000-0600-00005B030000}"/>
            </a:ext>
          </a:extLst>
        </xdr:cNvPr>
        <xdr:cNvSpPr/>
      </xdr:nvSpPr>
      <xdr:spPr>
        <a:xfrm>
          <a:off x="22110700" y="1299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110934</xdr:rowOff>
    </xdr:from>
    <xdr:ext cx="599010" cy="259045"/>
    <xdr:sp macro="" textlink="">
      <xdr:nvSpPr>
        <xdr:cNvPr id="860" name="繰出金該当値テキスト">
          <a:extLst>
            <a:ext uri="{FF2B5EF4-FFF2-40B4-BE49-F238E27FC236}">
              <a16:creationId xmlns:a16="http://schemas.microsoft.com/office/drawing/2014/main" xmlns="" id="{00000000-0008-0000-0600-00005C030000}"/>
            </a:ext>
          </a:extLst>
        </xdr:cNvPr>
        <xdr:cNvSpPr txBox="1"/>
      </xdr:nvSpPr>
      <xdr:spPr>
        <a:xfrm>
          <a:off x="22212300" y="1296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102,962</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113763</xdr:rowOff>
    </xdr:from>
    <xdr:to>
      <xdr:col>31</xdr:col>
      <xdr:colOff>85725</xdr:colOff>
      <xdr:row>76</xdr:row>
      <xdr:rowOff>43914</xdr:rowOff>
    </xdr:to>
    <xdr:sp macro="" textlink="">
      <xdr:nvSpPr>
        <xdr:cNvPr id="861" name="円/楕円 860">
          <a:extLst>
            <a:ext uri="{FF2B5EF4-FFF2-40B4-BE49-F238E27FC236}">
              <a16:creationId xmlns:a16="http://schemas.microsoft.com/office/drawing/2014/main" xmlns="" id="{00000000-0008-0000-0600-00005D030000}"/>
            </a:ext>
          </a:extLst>
        </xdr:cNvPr>
        <xdr:cNvSpPr/>
      </xdr:nvSpPr>
      <xdr:spPr>
        <a:xfrm>
          <a:off x="21272500" y="129725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35039</xdr:rowOff>
    </xdr:from>
    <xdr:ext cx="599010"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21023794" y="1306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107,062</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5593</xdr:rowOff>
    </xdr:from>
    <xdr:to>
      <xdr:col>29</xdr:col>
      <xdr:colOff>568325</xdr:colOff>
      <xdr:row>76</xdr:row>
      <xdr:rowOff>107193</xdr:rowOff>
    </xdr:to>
    <xdr:sp macro="" textlink="">
      <xdr:nvSpPr>
        <xdr:cNvPr id="863" name="円/楕円 862">
          <a:extLst>
            <a:ext uri="{FF2B5EF4-FFF2-40B4-BE49-F238E27FC236}">
              <a16:creationId xmlns:a16="http://schemas.microsoft.com/office/drawing/2014/main" xmlns="" id="{00000000-0008-0000-0600-00005F030000}"/>
            </a:ext>
          </a:extLst>
        </xdr:cNvPr>
        <xdr:cNvSpPr/>
      </xdr:nvSpPr>
      <xdr:spPr>
        <a:xfrm>
          <a:off x="20383500" y="1303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98320</xdr:rowOff>
    </xdr:from>
    <xdr:ext cx="534377"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20167111" y="1312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93,221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21884</xdr:rowOff>
    </xdr:from>
    <xdr:to>
      <xdr:col>28</xdr:col>
      <xdr:colOff>365125</xdr:colOff>
      <xdr:row>76</xdr:row>
      <xdr:rowOff>123484</xdr:rowOff>
    </xdr:to>
    <xdr:sp macro="" textlink="">
      <xdr:nvSpPr>
        <xdr:cNvPr id="865" name="円/楕円 864">
          <a:extLst>
            <a:ext uri="{FF2B5EF4-FFF2-40B4-BE49-F238E27FC236}">
              <a16:creationId xmlns:a16="http://schemas.microsoft.com/office/drawing/2014/main" xmlns="" id="{00000000-0008-0000-0600-000061030000}"/>
            </a:ext>
          </a:extLst>
        </xdr:cNvPr>
        <xdr:cNvSpPr/>
      </xdr:nvSpPr>
      <xdr:spPr>
        <a:xfrm>
          <a:off x="19494500" y="1305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114611</xdr:rowOff>
    </xdr:from>
    <xdr:ext cx="534377"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19278111" y="1314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89,658</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171264</xdr:rowOff>
    </xdr:from>
    <xdr:to>
      <xdr:col>27</xdr:col>
      <xdr:colOff>161925</xdr:colOff>
      <xdr:row>76</xdr:row>
      <xdr:rowOff>101414</xdr:rowOff>
    </xdr:to>
    <xdr:sp macro="" textlink="">
      <xdr:nvSpPr>
        <xdr:cNvPr id="867" name="円/楕円 866">
          <a:extLst>
            <a:ext uri="{FF2B5EF4-FFF2-40B4-BE49-F238E27FC236}">
              <a16:creationId xmlns:a16="http://schemas.microsoft.com/office/drawing/2014/main" xmlns="" id="{00000000-0008-0000-0600-000063030000}"/>
            </a:ext>
          </a:extLst>
        </xdr:cNvPr>
        <xdr:cNvSpPr/>
      </xdr:nvSpPr>
      <xdr:spPr>
        <a:xfrm>
          <a:off x="18605500" y="1303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92541</xdr:rowOff>
    </xdr:from>
    <xdr:ext cx="534377"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18389111" y="1312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94,485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a:extLst>
            <a:ext uri="{FF2B5EF4-FFF2-40B4-BE49-F238E27FC236}">
              <a16:creationId xmlns:a16="http://schemas.microsoft.com/office/drawing/2014/main" xmlns=""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a:extLst>
            <a:ext uri="{FF2B5EF4-FFF2-40B4-BE49-F238E27FC236}">
              <a16:creationId xmlns:a16="http://schemas.microsoft.com/office/drawing/2014/main" xmlns=""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a:extLst>
            <a:ext uri="{FF2B5EF4-FFF2-40B4-BE49-F238E27FC236}">
              <a16:creationId xmlns:a16="http://schemas.microsoft.com/office/drawing/2014/main" xmlns=""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a:extLst>
            <a:ext uri="{FF2B5EF4-FFF2-40B4-BE49-F238E27FC236}">
              <a16:creationId xmlns:a16="http://schemas.microsoft.com/office/drawing/2014/main" xmlns=""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a:extLst>
            <a:ext uri="{FF2B5EF4-FFF2-40B4-BE49-F238E27FC236}">
              <a16:creationId xmlns:a16="http://schemas.microsoft.com/office/drawing/2014/main" xmlns=""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a:extLst>
            <a:ext uri="{FF2B5EF4-FFF2-40B4-BE49-F238E27FC236}">
              <a16:creationId xmlns:a16="http://schemas.microsoft.com/office/drawing/2014/main" xmlns=""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a:extLst>
            <a:ext uri="{FF2B5EF4-FFF2-40B4-BE49-F238E27FC236}">
              <a16:creationId xmlns:a16="http://schemas.microsoft.com/office/drawing/2014/main" xmlns=""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a:extLst>
            <a:ext uri="{FF2B5EF4-FFF2-40B4-BE49-F238E27FC236}">
              <a16:creationId xmlns:a16="http://schemas.microsoft.com/office/drawing/2014/main" xmlns=""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a:extLst>
            <a:ext uri="{FF2B5EF4-FFF2-40B4-BE49-F238E27FC236}">
              <a16:creationId xmlns:a16="http://schemas.microsoft.com/office/drawing/2014/main" xmlns=""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a:extLst>
            <a:ext uri="{FF2B5EF4-FFF2-40B4-BE49-F238E27FC236}">
              <a16:creationId xmlns:a16="http://schemas.microsoft.com/office/drawing/2014/main" xmlns=""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a:extLst>
            <a:ext uri="{FF2B5EF4-FFF2-40B4-BE49-F238E27FC236}">
              <a16:creationId xmlns:a16="http://schemas.microsoft.com/office/drawing/2014/main" xmlns=""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a:extLst>
            <a:ext uri="{FF2B5EF4-FFF2-40B4-BE49-F238E27FC236}">
              <a16:creationId xmlns:a16="http://schemas.microsoft.com/office/drawing/2014/main" xmlns=""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xmlns=""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a:extLst>
            <a:ext uri="{FF2B5EF4-FFF2-40B4-BE49-F238E27FC236}">
              <a16:creationId xmlns:a16="http://schemas.microsoft.com/office/drawing/2014/main" xmlns=""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xmlns=""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a:extLst>
            <a:ext uri="{FF2B5EF4-FFF2-40B4-BE49-F238E27FC236}">
              <a16:creationId xmlns:a16="http://schemas.microsoft.com/office/drawing/2014/main" xmlns=""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a:extLst>
            <a:ext uri="{FF2B5EF4-FFF2-40B4-BE49-F238E27FC236}">
              <a16:creationId xmlns:a16="http://schemas.microsoft.com/office/drawing/2014/main" xmlns=""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xmlns=""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a:extLst>
            <a:ext uri="{FF2B5EF4-FFF2-40B4-BE49-F238E27FC236}">
              <a16:creationId xmlns:a16="http://schemas.microsoft.com/office/drawing/2014/main" xmlns=""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a:extLst>
            <a:ext uri="{FF2B5EF4-FFF2-40B4-BE49-F238E27FC236}">
              <a16:creationId xmlns:a16="http://schemas.microsoft.com/office/drawing/2014/main" xmlns=""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a:extLst>
            <a:ext uri="{FF2B5EF4-FFF2-40B4-BE49-F238E27FC236}">
              <a16:creationId xmlns:a16="http://schemas.microsoft.com/office/drawing/2014/main" xmlns=""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a:extLst>
            <a:ext uri="{FF2B5EF4-FFF2-40B4-BE49-F238E27FC236}">
              <a16:creationId xmlns:a16="http://schemas.microsoft.com/office/drawing/2014/main" xmlns="" id="{00000000-0008-0000-0600-000081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a:extLst>
            <a:ext uri="{FF2B5EF4-FFF2-40B4-BE49-F238E27FC236}">
              <a16:creationId xmlns:a16="http://schemas.microsoft.com/office/drawing/2014/main" xmlns=""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a:extLst>
            <a:ext uri="{FF2B5EF4-FFF2-40B4-BE49-F238E27FC236}">
              <a16:creationId xmlns:a16="http://schemas.microsoft.com/office/drawing/2014/main" xmlns=""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a:extLst>
            <a:ext uri="{FF2B5EF4-FFF2-40B4-BE49-F238E27FC236}">
              <a16:creationId xmlns:a16="http://schemas.microsoft.com/office/drawing/2014/main" xmlns=""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a:extLst>
            <a:ext uri="{FF2B5EF4-FFF2-40B4-BE49-F238E27FC236}">
              <a16:creationId xmlns:a16="http://schemas.microsoft.com/office/drawing/2014/main" xmlns=""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a:extLst>
            <a:ext uri="{FF2B5EF4-FFF2-40B4-BE49-F238E27FC236}">
              <a16:creationId xmlns:a16="http://schemas.microsoft.com/office/drawing/2014/main" xmlns=""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xmlns=""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a:extLst>
            <a:ext uri="{FF2B5EF4-FFF2-40B4-BE49-F238E27FC236}">
              <a16:creationId xmlns:a16="http://schemas.microsoft.com/office/drawing/2014/main" xmlns=""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a:extLst>
            <a:ext uri="{FF2B5EF4-FFF2-40B4-BE49-F238E27FC236}">
              <a16:creationId xmlns:a16="http://schemas.microsoft.com/office/drawing/2014/main" xmlns=""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a:extLst>
            <a:ext uri="{FF2B5EF4-FFF2-40B4-BE49-F238E27FC236}">
              <a16:creationId xmlns:a16="http://schemas.microsoft.com/office/drawing/2014/main" xmlns=""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a:extLst>
            <a:ext uri="{FF2B5EF4-FFF2-40B4-BE49-F238E27FC236}">
              <a16:creationId xmlns:a16="http://schemas.microsoft.com/office/drawing/2014/main" xmlns=""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a:extLst>
            <a:ext uri="{FF2B5EF4-FFF2-40B4-BE49-F238E27FC236}">
              <a16:creationId xmlns:a16="http://schemas.microsoft.com/office/drawing/2014/main" xmlns=""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a:extLst>
            <a:ext uri="{FF2B5EF4-FFF2-40B4-BE49-F238E27FC236}">
              <a16:creationId xmlns:a16="http://schemas.microsoft.com/office/drawing/2014/main" xmlns=""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kumimoji="1" lang="ja-JP" altLang="en-US" sz="1300">
              <a:latin typeface="ＭＳ Ｐゴシック"/>
            </a:rPr>
            <a:t>普通建設事業費は上昇傾向にあり、人口１人当たり決算額は類似団体平均を大きく上回った。これは、新庁舎建設事業が主な要因である。今後は、老朽化した施設について公共施設等総合管理計画に基づいて、普通建設事業を計画的に実施していくことで事業費の減少を目指す。</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奈良県山添村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3,737
3,720
66.52
4,024,297
3,815,554
77,909
2,012,099
2,219,284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a:extLst>
            <a:ext uri="{FF2B5EF4-FFF2-40B4-BE49-F238E27FC236}">
              <a16:creationId xmlns:a16="http://schemas.microsoft.com/office/drawing/2014/main" xmlns=""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a:extLst>
            <a:ext uri="{FF2B5EF4-FFF2-40B4-BE49-F238E27FC236}">
              <a16:creationId xmlns:a16="http://schemas.microsoft.com/office/drawing/2014/main" xmlns=""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a:extLst>
            <a:ext uri="{FF2B5EF4-FFF2-40B4-BE49-F238E27FC236}">
              <a16:creationId xmlns:a16="http://schemas.microsoft.com/office/drawing/2014/main" xmlns=""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a:extLst>
            <a:ext uri="{FF2B5EF4-FFF2-40B4-BE49-F238E27FC236}">
              <a16:creationId xmlns:a16="http://schemas.microsoft.com/office/drawing/2014/main" xmlns=""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a:extLst>
            <a:ext uri="{FF2B5EF4-FFF2-40B4-BE49-F238E27FC236}">
              <a16:creationId xmlns:a16="http://schemas.microsoft.com/office/drawing/2014/main" xmlns=""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a:extLst>
            <a:ext uri="{FF2B5EF4-FFF2-40B4-BE49-F238E27FC236}">
              <a16:creationId xmlns:a16="http://schemas.microsoft.com/office/drawing/2014/main" xmlns=""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a:extLst>
            <a:ext uri="{FF2B5EF4-FFF2-40B4-BE49-F238E27FC236}">
              <a16:creationId xmlns:a16="http://schemas.microsoft.com/office/drawing/2014/main" xmlns=""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a:extLst>
            <a:ext uri="{FF2B5EF4-FFF2-40B4-BE49-F238E27FC236}">
              <a16:creationId xmlns:a16="http://schemas.microsoft.com/office/drawing/2014/main" xmlns=""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a:extLst>
            <a:ext uri="{FF2B5EF4-FFF2-40B4-BE49-F238E27FC236}">
              <a16:creationId xmlns:a16="http://schemas.microsoft.com/office/drawing/2014/main" xmlns=""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a:extLst>
            <a:ext uri="{FF2B5EF4-FFF2-40B4-BE49-F238E27FC236}">
              <a16:creationId xmlns:a16="http://schemas.microsoft.com/office/drawing/2014/main" xmlns=""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a:extLst>
            <a:ext uri="{FF2B5EF4-FFF2-40B4-BE49-F238E27FC236}">
              <a16:creationId xmlns:a16="http://schemas.microsoft.com/office/drawing/2014/main" xmlns=""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xmlns=""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a:extLst>
            <a:ext uri="{FF2B5EF4-FFF2-40B4-BE49-F238E27FC236}">
              <a16:creationId xmlns:a16="http://schemas.microsoft.com/office/drawing/2014/main" xmlns=""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a:extLst>
            <a:ext uri="{FF2B5EF4-FFF2-40B4-BE49-F238E27FC236}">
              <a16:creationId xmlns:a16="http://schemas.microsoft.com/office/drawing/2014/main" xmlns="" id="{00000000-0008-0000-0700-000038000000}"/>
            </a:ext>
          </a:extLst>
        </xdr:cNvPr>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a:extLst>
            <a:ext uri="{FF2B5EF4-FFF2-40B4-BE49-F238E27FC236}">
              <a16:creationId xmlns:a16="http://schemas.microsoft.com/office/drawing/2014/main" xmlns="" id="{00000000-0008-0000-0700-000039000000}"/>
            </a:ext>
          </a:extLst>
        </xdr:cNvPr>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a:extLst>
            <a:ext uri="{FF2B5EF4-FFF2-40B4-BE49-F238E27FC236}">
              <a16:creationId xmlns:a16="http://schemas.microsoft.com/office/drawing/2014/main" xmlns="" id="{00000000-0008-0000-0700-00003A000000}"/>
            </a:ext>
          </a:extLst>
        </xdr:cNvPr>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131985</xdr:rowOff>
    </xdr:from>
    <xdr:to>
      <xdr:col>6</xdr:col>
      <xdr:colOff>511175</xdr:colOff>
      <xdr:row>37</xdr:row>
      <xdr:rowOff>148387</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3797300" y="6475635"/>
          <a:ext cx="838200" cy="1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26147</xdr:rowOff>
    </xdr:from>
    <xdr:ext cx="534377" cy="259045"/>
    <xdr:sp macro="" textlink="">
      <xdr:nvSpPr>
        <xdr:cNvPr id="61" name="議会費平均値テキスト">
          <a:extLst>
            <a:ext uri="{FF2B5EF4-FFF2-40B4-BE49-F238E27FC236}">
              <a16:creationId xmlns:a16="http://schemas.microsoft.com/office/drawing/2014/main" xmlns="" id="{00000000-0008-0000-0700-00003D000000}"/>
            </a:ext>
          </a:extLst>
        </xdr:cNvPr>
        <xdr:cNvSpPr txBox="1"/>
      </xdr:nvSpPr>
      <xdr:spPr>
        <a:xfrm>
          <a:off x="4686300" y="619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a:extLst>
            <a:ext uri="{FF2B5EF4-FFF2-40B4-BE49-F238E27FC236}">
              <a16:creationId xmlns:a16="http://schemas.microsoft.com/office/drawing/2014/main" xmlns="" id="{00000000-0008-0000-0700-00003E000000}"/>
            </a:ext>
          </a:extLst>
        </xdr:cNvPr>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131985</xdr:rowOff>
    </xdr:from>
    <xdr:to>
      <xdr:col>5</xdr:col>
      <xdr:colOff>358775</xdr:colOff>
      <xdr:row>37</xdr:row>
      <xdr:rowOff>149511</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flipV="1">
          <a:off x="2908300" y="6475635"/>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a:extLst>
            <a:ext uri="{FF2B5EF4-FFF2-40B4-BE49-F238E27FC236}">
              <a16:creationId xmlns:a16="http://schemas.microsoft.com/office/drawing/2014/main" xmlns="" id="{00000000-0008-0000-0700-000040000000}"/>
            </a:ext>
          </a:extLst>
        </xdr:cNvPr>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105624</xdr:rowOff>
    </xdr:from>
    <xdr:ext cx="534377" cy="259045"/>
    <xdr:sp macro="" textlink="">
      <xdr:nvSpPr>
        <xdr:cNvPr id="65" name="テキスト ボックス 64">
          <a:extLst>
            <a:ext uri="{FF2B5EF4-FFF2-40B4-BE49-F238E27FC236}">
              <a16:creationId xmlns:a16="http://schemas.microsoft.com/office/drawing/2014/main" xmlns="" id="{00000000-0008-0000-0700-000041000000}"/>
            </a:ext>
          </a:extLst>
        </xdr:cNvPr>
        <xdr:cNvSpPr txBox="1"/>
      </xdr:nvSpPr>
      <xdr:spPr>
        <a:xfrm>
          <a:off x="3530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149511</xdr:rowOff>
    </xdr:from>
    <xdr:to>
      <xdr:col>4</xdr:col>
      <xdr:colOff>155575</xdr:colOff>
      <xdr:row>37</xdr:row>
      <xdr:rowOff>154254</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flipV="1">
          <a:off x="2019300" y="6493161"/>
          <a:ext cx="889000" cy="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159804</xdr:rowOff>
    </xdr:from>
    <xdr:to>
      <xdr:col>4</xdr:col>
      <xdr:colOff>206375</xdr:colOff>
      <xdr:row>37</xdr:row>
      <xdr:rowOff>89954</xdr:rowOff>
    </xdr:to>
    <xdr:sp macro="" textlink="">
      <xdr:nvSpPr>
        <xdr:cNvPr id="67" name="フローチャート : 判断 66">
          <a:extLst>
            <a:ext uri="{FF2B5EF4-FFF2-40B4-BE49-F238E27FC236}">
              <a16:creationId xmlns:a16="http://schemas.microsoft.com/office/drawing/2014/main" xmlns="" id="{00000000-0008-0000-0700-000043000000}"/>
            </a:ext>
          </a:extLst>
        </xdr:cNvPr>
        <xdr:cNvSpPr/>
      </xdr:nvSpPr>
      <xdr:spPr>
        <a:xfrm>
          <a:off x="2857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106481</xdr:rowOff>
    </xdr:from>
    <xdr:ext cx="534377"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2641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154254</xdr:rowOff>
    </xdr:from>
    <xdr:to>
      <xdr:col>2</xdr:col>
      <xdr:colOff>638175</xdr:colOff>
      <xdr:row>37</xdr:row>
      <xdr:rowOff>157931</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flipV="1">
          <a:off x="1130300" y="6497904"/>
          <a:ext cx="889000" cy="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161976</xdr:rowOff>
    </xdr:from>
    <xdr:to>
      <xdr:col>3</xdr:col>
      <xdr:colOff>3175</xdr:colOff>
      <xdr:row>37</xdr:row>
      <xdr:rowOff>92126</xdr:rowOff>
    </xdr:to>
    <xdr:sp macro="" textlink="">
      <xdr:nvSpPr>
        <xdr:cNvPr id="70" name="フローチャート : 判断 69">
          <a:extLst>
            <a:ext uri="{FF2B5EF4-FFF2-40B4-BE49-F238E27FC236}">
              <a16:creationId xmlns:a16="http://schemas.microsoft.com/office/drawing/2014/main" xmlns="" id="{00000000-0008-0000-0700-000046000000}"/>
            </a:ext>
          </a:extLst>
        </xdr:cNvPr>
        <xdr:cNvSpPr/>
      </xdr:nvSpPr>
      <xdr:spPr>
        <a:xfrm>
          <a:off x="1968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108653</xdr:rowOff>
    </xdr:from>
    <xdr:ext cx="534377"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1752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163043</xdr:rowOff>
    </xdr:from>
    <xdr:to>
      <xdr:col>1</xdr:col>
      <xdr:colOff>485775</xdr:colOff>
      <xdr:row>37</xdr:row>
      <xdr:rowOff>93193</xdr:rowOff>
    </xdr:to>
    <xdr:sp macro="" textlink="">
      <xdr:nvSpPr>
        <xdr:cNvPr id="72" name="フローチャート : 判断 71">
          <a:extLst>
            <a:ext uri="{FF2B5EF4-FFF2-40B4-BE49-F238E27FC236}">
              <a16:creationId xmlns:a16="http://schemas.microsoft.com/office/drawing/2014/main" xmlns="" id="{00000000-0008-0000-0700-000048000000}"/>
            </a:ext>
          </a:extLst>
        </xdr:cNvPr>
        <xdr:cNvSpPr/>
      </xdr:nvSpPr>
      <xdr:spPr>
        <a:xfrm>
          <a:off x="1079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109720</xdr:rowOff>
    </xdr:from>
    <xdr:ext cx="534377"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863111" y="611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97587</xdr:rowOff>
    </xdr:from>
    <xdr:to>
      <xdr:col>6</xdr:col>
      <xdr:colOff>561975</xdr:colOff>
      <xdr:row>38</xdr:row>
      <xdr:rowOff>27736</xdr:rowOff>
    </xdr:to>
    <xdr:sp macro="" textlink="">
      <xdr:nvSpPr>
        <xdr:cNvPr id="79" name="円/楕円 78">
          <a:extLst>
            <a:ext uri="{FF2B5EF4-FFF2-40B4-BE49-F238E27FC236}">
              <a16:creationId xmlns:a16="http://schemas.microsoft.com/office/drawing/2014/main" xmlns="" id="{00000000-0008-0000-0700-00004F000000}"/>
            </a:ext>
          </a:extLst>
        </xdr:cNvPr>
        <xdr:cNvSpPr/>
      </xdr:nvSpPr>
      <xdr:spPr>
        <a:xfrm>
          <a:off x="4584700" y="64412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12514</xdr:rowOff>
    </xdr:from>
    <xdr:ext cx="534377" cy="259045"/>
    <xdr:sp macro="" textlink="">
      <xdr:nvSpPr>
        <xdr:cNvPr id="80" name="議会費該当値テキスト">
          <a:extLst>
            <a:ext uri="{FF2B5EF4-FFF2-40B4-BE49-F238E27FC236}">
              <a16:creationId xmlns:a16="http://schemas.microsoft.com/office/drawing/2014/main" xmlns="" id="{00000000-0008-0000-0700-000050000000}"/>
            </a:ext>
          </a:extLst>
        </xdr:cNvPr>
        <xdr:cNvSpPr txBox="1"/>
      </xdr:nvSpPr>
      <xdr:spPr>
        <a:xfrm>
          <a:off x="4686300" y="635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12,544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81185</xdr:rowOff>
    </xdr:from>
    <xdr:to>
      <xdr:col>5</xdr:col>
      <xdr:colOff>409575</xdr:colOff>
      <xdr:row>38</xdr:row>
      <xdr:rowOff>11334</xdr:rowOff>
    </xdr:to>
    <xdr:sp macro="" textlink="">
      <xdr:nvSpPr>
        <xdr:cNvPr id="81" name="円/楕円 80">
          <a:extLst>
            <a:ext uri="{FF2B5EF4-FFF2-40B4-BE49-F238E27FC236}">
              <a16:creationId xmlns:a16="http://schemas.microsoft.com/office/drawing/2014/main" xmlns="" id="{00000000-0008-0000-0700-000051000000}"/>
            </a:ext>
          </a:extLst>
        </xdr:cNvPr>
        <xdr:cNvSpPr/>
      </xdr:nvSpPr>
      <xdr:spPr>
        <a:xfrm>
          <a:off x="3746500" y="64248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2462</xdr:rowOff>
    </xdr:from>
    <xdr:ext cx="534377" cy="259045"/>
    <xdr:sp macro="" textlink="">
      <xdr:nvSpPr>
        <xdr:cNvPr id="82" name="テキスト ボックス 81">
          <a:extLst>
            <a:ext uri="{FF2B5EF4-FFF2-40B4-BE49-F238E27FC236}">
              <a16:creationId xmlns:a16="http://schemas.microsoft.com/office/drawing/2014/main" xmlns="" id="{00000000-0008-0000-0700-000052000000}"/>
            </a:ext>
          </a:extLst>
        </xdr:cNvPr>
        <xdr:cNvSpPr txBox="1"/>
      </xdr:nvSpPr>
      <xdr:spPr>
        <a:xfrm>
          <a:off x="3530111" y="651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98711</xdr:rowOff>
    </xdr:from>
    <xdr:to>
      <xdr:col>4</xdr:col>
      <xdr:colOff>206375</xdr:colOff>
      <xdr:row>38</xdr:row>
      <xdr:rowOff>28860</xdr:rowOff>
    </xdr:to>
    <xdr:sp macro="" textlink="">
      <xdr:nvSpPr>
        <xdr:cNvPr id="83" name="円/楕円 82">
          <a:extLst>
            <a:ext uri="{FF2B5EF4-FFF2-40B4-BE49-F238E27FC236}">
              <a16:creationId xmlns:a16="http://schemas.microsoft.com/office/drawing/2014/main" xmlns="" id="{00000000-0008-0000-0700-000053000000}"/>
            </a:ext>
          </a:extLst>
        </xdr:cNvPr>
        <xdr:cNvSpPr/>
      </xdr:nvSpPr>
      <xdr:spPr>
        <a:xfrm>
          <a:off x="2857500" y="64423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19988</xdr:rowOff>
    </xdr:from>
    <xdr:ext cx="534377" cy="259045"/>
    <xdr:sp macro="" textlink="">
      <xdr:nvSpPr>
        <xdr:cNvPr id="84" name="テキスト ボックス 83">
          <a:extLst>
            <a:ext uri="{FF2B5EF4-FFF2-40B4-BE49-F238E27FC236}">
              <a16:creationId xmlns:a16="http://schemas.microsoft.com/office/drawing/2014/main" xmlns="" id="{00000000-0008-0000-0700-000054000000}"/>
            </a:ext>
          </a:extLst>
        </xdr:cNvPr>
        <xdr:cNvSpPr txBox="1"/>
      </xdr:nvSpPr>
      <xdr:spPr>
        <a:xfrm>
          <a:off x="2641111" y="653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103454</xdr:rowOff>
    </xdr:from>
    <xdr:to>
      <xdr:col>3</xdr:col>
      <xdr:colOff>3175</xdr:colOff>
      <xdr:row>38</xdr:row>
      <xdr:rowOff>33604</xdr:rowOff>
    </xdr:to>
    <xdr:sp macro="" textlink="">
      <xdr:nvSpPr>
        <xdr:cNvPr id="85" name="円/楕円 84">
          <a:extLst>
            <a:ext uri="{FF2B5EF4-FFF2-40B4-BE49-F238E27FC236}">
              <a16:creationId xmlns:a16="http://schemas.microsoft.com/office/drawing/2014/main" xmlns="" id="{00000000-0008-0000-0700-000055000000}"/>
            </a:ext>
          </a:extLst>
        </xdr:cNvPr>
        <xdr:cNvSpPr/>
      </xdr:nvSpPr>
      <xdr:spPr>
        <a:xfrm>
          <a:off x="1968500" y="644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24731</xdr:rowOff>
    </xdr:from>
    <xdr:ext cx="534377" cy="259045"/>
    <xdr:sp macro="" textlink="">
      <xdr:nvSpPr>
        <xdr:cNvPr id="86" name="テキスト ボックス 85">
          <a:extLst>
            <a:ext uri="{FF2B5EF4-FFF2-40B4-BE49-F238E27FC236}">
              <a16:creationId xmlns:a16="http://schemas.microsoft.com/office/drawing/2014/main" xmlns="" id="{00000000-0008-0000-0700-000056000000}"/>
            </a:ext>
          </a:extLst>
        </xdr:cNvPr>
        <xdr:cNvSpPr txBox="1"/>
      </xdr:nvSpPr>
      <xdr:spPr>
        <a:xfrm>
          <a:off x="1752111" y="653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107131</xdr:rowOff>
    </xdr:from>
    <xdr:to>
      <xdr:col>1</xdr:col>
      <xdr:colOff>485775</xdr:colOff>
      <xdr:row>38</xdr:row>
      <xdr:rowOff>37281</xdr:rowOff>
    </xdr:to>
    <xdr:sp macro="" textlink="">
      <xdr:nvSpPr>
        <xdr:cNvPr id="87" name="円/楕円 86">
          <a:extLst>
            <a:ext uri="{FF2B5EF4-FFF2-40B4-BE49-F238E27FC236}">
              <a16:creationId xmlns:a16="http://schemas.microsoft.com/office/drawing/2014/main" xmlns="" id="{00000000-0008-0000-0700-000057000000}"/>
            </a:ext>
          </a:extLst>
        </xdr:cNvPr>
        <xdr:cNvSpPr/>
      </xdr:nvSpPr>
      <xdr:spPr>
        <a:xfrm>
          <a:off x="1079500" y="645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28408</xdr:rowOff>
    </xdr:from>
    <xdr:ext cx="534377" cy="259045"/>
    <xdr:sp macro="" textlink="">
      <xdr:nvSpPr>
        <xdr:cNvPr id="88" name="テキスト ボックス 87">
          <a:extLst>
            <a:ext uri="{FF2B5EF4-FFF2-40B4-BE49-F238E27FC236}">
              <a16:creationId xmlns:a16="http://schemas.microsoft.com/office/drawing/2014/main" xmlns="" id="{00000000-0008-0000-0700-000058000000}"/>
            </a:ext>
          </a:extLst>
        </xdr:cNvPr>
        <xdr:cNvSpPr txBox="1"/>
      </xdr:nvSpPr>
      <xdr:spPr>
        <a:xfrm>
          <a:off x="863111" y="654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a:extLst>
            <a:ext uri="{FF2B5EF4-FFF2-40B4-BE49-F238E27FC236}">
              <a16:creationId xmlns:a16="http://schemas.microsoft.com/office/drawing/2014/main" xmlns=""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50,426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a:extLst>
            <a:ext uri="{FF2B5EF4-FFF2-40B4-BE49-F238E27FC236}">
              <a16:creationId xmlns:a16="http://schemas.microsoft.com/office/drawing/2014/main" xmlns=""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a:extLst>
            <a:ext uri="{FF2B5EF4-FFF2-40B4-BE49-F238E27FC236}">
              <a16:creationId xmlns:a16="http://schemas.microsoft.com/office/drawing/2014/main" xmlns=""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xmlns=""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a:extLst>
            <a:ext uri="{FF2B5EF4-FFF2-40B4-BE49-F238E27FC236}">
              <a16:creationId xmlns:a16="http://schemas.microsoft.com/office/drawing/2014/main" xmlns=""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a:extLst>
            <a:ext uri="{FF2B5EF4-FFF2-40B4-BE49-F238E27FC236}">
              <a16:creationId xmlns:a16="http://schemas.microsoft.com/office/drawing/2014/main" xmlns="" id="{00000000-0008-0000-0700-000071000000}"/>
            </a:ext>
          </a:extLst>
        </xdr:cNvPr>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a:extLst>
            <a:ext uri="{FF2B5EF4-FFF2-40B4-BE49-F238E27FC236}">
              <a16:creationId xmlns:a16="http://schemas.microsoft.com/office/drawing/2014/main" xmlns="" id="{00000000-0008-0000-0700-000073000000}"/>
            </a:ext>
          </a:extLst>
        </xdr:cNvPr>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32469</xdr:rowOff>
    </xdr:from>
    <xdr:to>
      <xdr:col>6</xdr:col>
      <xdr:colOff>511175</xdr:colOff>
      <xdr:row>58</xdr:row>
      <xdr:rowOff>59452</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flipV="1">
          <a:off x="3797300" y="9805119"/>
          <a:ext cx="838200" cy="19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111557</xdr:rowOff>
    </xdr:from>
    <xdr:ext cx="599010" cy="259045"/>
    <xdr:sp macro="" textlink="">
      <xdr:nvSpPr>
        <xdr:cNvPr id="118" name="総務費平均値テキスト">
          <a:extLst>
            <a:ext uri="{FF2B5EF4-FFF2-40B4-BE49-F238E27FC236}">
              <a16:creationId xmlns:a16="http://schemas.microsoft.com/office/drawing/2014/main" xmlns="" id="{00000000-0008-0000-0700-000076000000}"/>
            </a:ext>
          </a:extLst>
        </xdr:cNvPr>
        <xdr:cNvSpPr txBox="1"/>
      </xdr:nvSpPr>
      <xdr:spPr>
        <a:xfrm>
          <a:off x="4686300" y="9884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a:extLst>
            <a:ext uri="{FF2B5EF4-FFF2-40B4-BE49-F238E27FC236}">
              <a16:creationId xmlns:a16="http://schemas.microsoft.com/office/drawing/2014/main" xmlns="" id="{00000000-0008-0000-0700-000077000000}"/>
            </a:ext>
          </a:extLst>
        </xdr:cNvPr>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59452</xdr:rowOff>
    </xdr:from>
    <xdr:to>
      <xdr:col>5</xdr:col>
      <xdr:colOff>358775</xdr:colOff>
      <xdr:row>58</xdr:row>
      <xdr:rowOff>123699</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flipV="1">
          <a:off x="2908300" y="10003552"/>
          <a:ext cx="889000" cy="6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a:extLst>
            <a:ext uri="{FF2B5EF4-FFF2-40B4-BE49-F238E27FC236}">
              <a16:creationId xmlns:a16="http://schemas.microsoft.com/office/drawing/2014/main" xmlns="" id="{00000000-0008-0000-0700-000079000000}"/>
            </a:ext>
          </a:extLst>
        </xdr:cNvPr>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80884</xdr:rowOff>
    </xdr:from>
    <xdr:ext cx="599010" cy="259045"/>
    <xdr:sp macro="" textlink="">
      <xdr:nvSpPr>
        <xdr:cNvPr id="122" name="テキスト ボックス 121">
          <a:extLst>
            <a:ext uri="{FF2B5EF4-FFF2-40B4-BE49-F238E27FC236}">
              <a16:creationId xmlns:a16="http://schemas.microsoft.com/office/drawing/2014/main" xmlns="" id="{00000000-0008-0000-0700-00007A000000}"/>
            </a:ext>
          </a:extLst>
        </xdr:cNvPr>
        <xdr:cNvSpPr txBox="1"/>
      </xdr:nvSpPr>
      <xdr:spPr>
        <a:xfrm>
          <a:off x="3497794" y="968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122624</xdr:rowOff>
    </xdr:from>
    <xdr:to>
      <xdr:col>4</xdr:col>
      <xdr:colOff>155575</xdr:colOff>
      <xdr:row>58</xdr:row>
      <xdr:rowOff>123699</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a:off x="2019300" y="10066724"/>
          <a:ext cx="889000" cy="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152595</xdr:rowOff>
    </xdr:from>
    <xdr:to>
      <xdr:col>4</xdr:col>
      <xdr:colOff>206375</xdr:colOff>
      <xdr:row>58</xdr:row>
      <xdr:rowOff>82745</xdr:rowOff>
    </xdr:to>
    <xdr:sp macro="" textlink="">
      <xdr:nvSpPr>
        <xdr:cNvPr id="124" name="フローチャート : 判断 123">
          <a:extLst>
            <a:ext uri="{FF2B5EF4-FFF2-40B4-BE49-F238E27FC236}">
              <a16:creationId xmlns:a16="http://schemas.microsoft.com/office/drawing/2014/main" xmlns="" id="{00000000-0008-0000-0700-00007C000000}"/>
            </a:ext>
          </a:extLst>
        </xdr:cNvPr>
        <xdr:cNvSpPr/>
      </xdr:nvSpPr>
      <xdr:spPr>
        <a:xfrm>
          <a:off x="2857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99272</xdr:rowOff>
    </xdr:from>
    <xdr:ext cx="599010"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2608794" y="970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122624</xdr:rowOff>
    </xdr:from>
    <xdr:to>
      <xdr:col>2</xdr:col>
      <xdr:colOff>638175</xdr:colOff>
      <xdr:row>58</xdr:row>
      <xdr:rowOff>146755</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flipV="1">
          <a:off x="1130300" y="10066724"/>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146458</xdr:rowOff>
    </xdr:from>
    <xdr:to>
      <xdr:col>3</xdr:col>
      <xdr:colOff>3175</xdr:colOff>
      <xdr:row>58</xdr:row>
      <xdr:rowOff>76608</xdr:rowOff>
    </xdr:to>
    <xdr:sp macro="" textlink="">
      <xdr:nvSpPr>
        <xdr:cNvPr id="127" name="フローチャート : 判断 126">
          <a:extLst>
            <a:ext uri="{FF2B5EF4-FFF2-40B4-BE49-F238E27FC236}">
              <a16:creationId xmlns:a16="http://schemas.microsoft.com/office/drawing/2014/main" xmlns="" id="{00000000-0008-0000-0700-00007F000000}"/>
            </a:ext>
          </a:extLst>
        </xdr:cNvPr>
        <xdr:cNvSpPr/>
      </xdr:nvSpPr>
      <xdr:spPr>
        <a:xfrm>
          <a:off x="1968500" y="991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93135</xdr:rowOff>
    </xdr:from>
    <xdr:ext cx="59901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1719794" y="969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141426</xdr:rowOff>
    </xdr:from>
    <xdr:to>
      <xdr:col>1</xdr:col>
      <xdr:colOff>485775</xdr:colOff>
      <xdr:row>58</xdr:row>
      <xdr:rowOff>71576</xdr:rowOff>
    </xdr:to>
    <xdr:sp macro="" textlink="">
      <xdr:nvSpPr>
        <xdr:cNvPr id="129" name="フローチャート : 判断 128">
          <a:extLst>
            <a:ext uri="{FF2B5EF4-FFF2-40B4-BE49-F238E27FC236}">
              <a16:creationId xmlns:a16="http://schemas.microsoft.com/office/drawing/2014/main" xmlns="" id="{00000000-0008-0000-0700-000081000000}"/>
            </a:ext>
          </a:extLst>
        </xdr:cNvPr>
        <xdr:cNvSpPr/>
      </xdr:nvSpPr>
      <xdr:spPr>
        <a:xfrm>
          <a:off x="1079500" y="991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88103</xdr:rowOff>
    </xdr:from>
    <xdr:ext cx="59901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830794" y="9689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153119</xdr:rowOff>
    </xdr:from>
    <xdr:to>
      <xdr:col>6</xdr:col>
      <xdr:colOff>561975</xdr:colOff>
      <xdr:row>57</xdr:row>
      <xdr:rowOff>83269</xdr:rowOff>
    </xdr:to>
    <xdr:sp macro="" textlink="">
      <xdr:nvSpPr>
        <xdr:cNvPr id="136" name="円/楕円 135">
          <a:extLst>
            <a:ext uri="{FF2B5EF4-FFF2-40B4-BE49-F238E27FC236}">
              <a16:creationId xmlns:a16="http://schemas.microsoft.com/office/drawing/2014/main" xmlns="" id="{00000000-0008-0000-0700-000088000000}"/>
            </a:ext>
          </a:extLst>
        </xdr:cNvPr>
        <xdr:cNvSpPr/>
      </xdr:nvSpPr>
      <xdr:spPr>
        <a:xfrm>
          <a:off x="4584700" y="975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4546</xdr:rowOff>
    </xdr:from>
    <xdr:ext cx="599010" cy="259045"/>
    <xdr:sp macro="" textlink="">
      <xdr:nvSpPr>
        <xdr:cNvPr id="137" name="総務費該当値テキスト">
          <a:extLst>
            <a:ext uri="{FF2B5EF4-FFF2-40B4-BE49-F238E27FC236}">
              <a16:creationId xmlns:a16="http://schemas.microsoft.com/office/drawing/2014/main" xmlns="" id="{00000000-0008-0000-0700-000089000000}"/>
            </a:ext>
          </a:extLst>
        </xdr:cNvPr>
        <xdr:cNvSpPr txBox="1"/>
      </xdr:nvSpPr>
      <xdr:spPr>
        <a:xfrm>
          <a:off x="4686300" y="960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465,724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8652</xdr:rowOff>
    </xdr:from>
    <xdr:to>
      <xdr:col>5</xdr:col>
      <xdr:colOff>409575</xdr:colOff>
      <xdr:row>58</xdr:row>
      <xdr:rowOff>110252</xdr:rowOff>
    </xdr:to>
    <xdr:sp macro="" textlink="">
      <xdr:nvSpPr>
        <xdr:cNvPr id="138" name="円/楕円 137">
          <a:extLst>
            <a:ext uri="{FF2B5EF4-FFF2-40B4-BE49-F238E27FC236}">
              <a16:creationId xmlns:a16="http://schemas.microsoft.com/office/drawing/2014/main" xmlns="" id="{00000000-0008-0000-0700-00008A000000}"/>
            </a:ext>
          </a:extLst>
        </xdr:cNvPr>
        <xdr:cNvSpPr/>
      </xdr:nvSpPr>
      <xdr:spPr>
        <a:xfrm>
          <a:off x="3746500" y="995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101379</xdr:rowOff>
    </xdr:from>
    <xdr:ext cx="59901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3497794" y="10045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205,312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72899</xdr:rowOff>
    </xdr:from>
    <xdr:to>
      <xdr:col>4</xdr:col>
      <xdr:colOff>206375</xdr:colOff>
      <xdr:row>59</xdr:row>
      <xdr:rowOff>3049</xdr:rowOff>
    </xdr:to>
    <xdr:sp macro="" textlink="">
      <xdr:nvSpPr>
        <xdr:cNvPr id="140" name="円/楕円 139">
          <a:extLst>
            <a:ext uri="{FF2B5EF4-FFF2-40B4-BE49-F238E27FC236}">
              <a16:creationId xmlns:a16="http://schemas.microsoft.com/office/drawing/2014/main" xmlns="" id="{00000000-0008-0000-0700-00008C000000}"/>
            </a:ext>
          </a:extLst>
        </xdr:cNvPr>
        <xdr:cNvSpPr/>
      </xdr:nvSpPr>
      <xdr:spPr>
        <a:xfrm>
          <a:off x="2857500" y="1001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165626</xdr:rowOff>
    </xdr:from>
    <xdr:ext cx="599010"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2608794" y="1010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120,999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71824</xdr:rowOff>
    </xdr:from>
    <xdr:to>
      <xdr:col>3</xdr:col>
      <xdr:colOff>3175</xdr:colOff>
      <xdr:row>59</xdr:row>
      <xdr:rowOff>1974</xdr:rowOff>
    </xdr:to>
    <xdr:sp macro="" textlink="">
      <xdr:nvSpPr>
        <xdr:cNvPr id="142" name="円/楕円 141">
          <a:extLst>
            <a:ext uri="{FF2B5EF4-FFF2-40B4-BE49-F238E27FC236}">
              <a16:creationId xmlns:a16="http://schemas.microsoft.com/office/drawing/2014/main" xmlns="" id="{00000000-0008-0000-0700-00008E000000}"/>
            </a:ext>
          </a:extLst>
        </xdr:cNvPr>
        <xdr:cNvSpPr/>
      </xdr:nvSpPr>
      <xdr:spPr>
        <a:xfrm>
          <a:off x="1968500" y="1001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164551</xdr:rowOff>
    </xdr:from>
    <xdr:ext cx="599010"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1719794" y="1010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122,410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95955</xdr:rowOff>
    </xdr:from>
    <xdr:to>
      <xdr:col>1</xdr:col>
      <xdr:colOff>485775</xdr:colOff>
      <xdr:row>59</xdr:row>
      <xdr:rowOff>26105</xdr:rowOff>
    </xdr:to>
    <xdr:sp macro="" textlink="">
      <xdr:nvSpPr>
        <xdr:cNvPr id="144" name="円/楕円 143">
          <a:extLst>
            <a:ext uri="{FF2B5EF4-FFF2-40B4-BE49-F238E27FC236}">
              <a16:creationId xmlns:a16="http://schemas.microsoft.com/office/drawing/2014/main" xmlns="" id="{00000000-0008-0000-0700-000090000000}"/>
            </a:ext>
          </a:extLst>
        </xdr:cNvPr>
        <xdr:cNvSpPr/>
      </xdr:nvSpPr>
      <xdr:spPr>
        <a:xfrm>
          <a:off x="1079500" y="1004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17232</xdr:rowOff>
    </xdr:from>
    <xdr:ext cx="534377" cy="259045"/>
    <xdr:sp macro="" textlink="">
      <xdr:nvSpPr>
        <xdr:cNvPr id="145" name="テキスト ボックス 144">
          <a:extLst>
            <a:ext uri="{FF2B5EF4-FFF2-40B4-BE49-F238E27FC236}">
              <a16:creationId xmlns:a16="http://schemas.microsoft.com/office/drawing/2014/main" xmlns="" id="{00000000-0008-0000-0700-000091000000}"/>
            </a:ext>
          </a:extLst>
        </xdr:cNvPr>
        <xdr:cNvSpPr txBox="1"/>
      </xdr:nvSpPr>
      <xdr:spPr>
        <a:xfrm>
          <a:off x="863111" y="1013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90,741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a:extLst>
            <a:ext uri="{FF2B5EF4-FFF2-40B4-BE49-F238E27FC236}">
              <a16:creationId xmlns:a16="http://schemas.microsoft.com/office/drawing/2014/main" xmlns=""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a:extLst>
            <a:ext uri="{FF2B5EF4-FFF2-40B4-BE49-F238E27FC236}">
              <a16:creationId xmlns:a16="http://schemas.microsoft.com/office/drawing/2014/main" xmlns=""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a:extLst>
            <a:ext uri="{FF2B5EF4-FFF2-40B4-BE49-F238E27FC236}">
              <a16:creationId xmlns:a16="http://schemas.microsoft.com/office/drawing/2014/main" xmlns=""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a:extLst>
            <a:ext uri="{FF2B5EF4-FFF2-40B4-BE49-F238E27FC236}">
              <a16:creationId xmlns:a16="http://schemas.microsoft.com/office/drawing/2014/main" xmlns="" id="{00000000-0008-0000-0700-0000A8000000}"/>
            </a:ext>
          </a:extLst>
        </xdr:cNvPr>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a:extLst>
            <a:ext uri="{FF2B5EF4-FFF2-40B4-BE49-F238E27FC236}">
              <a16:creationId xmlns:a16="http://schemas.microsoft.com/office/drawing/2014/main" xmlns="" id="{00000000-0008-0000-0700-0000AA000000}"/>
            </a:ext>
          </a:extLst>
        </xdr:cNvPr>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74915</xdr:rowOff>
    </xdr:from>
    <xdr:to>
      <xdr:col>6</xdr:col>
      <xdr:colOff>511175</xdr:colOff>
      <xdr:row>76</xdr:row>
      <xdr:rowOff>89570</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a:off x="3797300" y="13105115"/>
          <a:ext cx="838200" cy="1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132052</xdr:rowOff>
    </xdr:from>
    <xdr:ext cx="599010" cy="259045"/>
    <xdr:sp macro="" textlink="">
      <xdr:nvSpPr>
        <xdr:cNvPr id="173" name="民生費平均値テキスト">
          <a:extLst>
            <a:ext uri="{FF2B5EF4-FFF2-40B4-BE49-F238E27FC236}">
              <a16:creationId xmlns:a16="http://schemas.microsoft.com/office/drawing/2014/main" xmlns="" id="{00000000-0008-0000-0700-0000AD000000}"/>
            </a:ext>
          </a:extLst>
        </xdr:cNvPr>
        <xdr:cNvSpPr txBox="1"/>
      </xdr:nvSpPr>
      <xdr:spPr>
        <a:xfrm>
          <a:off x="4686300" y="1281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a:extLst>
            <a:ext uri="{FF2B5EF4-FFF2-40B4-BE49-F238E27FC236}">
              <a16:creationId xmlns:a16="http://schemas.microsoft.com/office/drawing/2014/main" xmlns="" id="{00000000-0008-0000-0700-0000AE000000}"/>
            </a:ext>
          </a:extLst>
        </xdr:cNvPr>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74915</xdr:rowOff>
    </xdr:from>
    <xdr:to>
      <xdr:col>5</xdr:col>
      <xdr:colOff>358775</xdr:colOff>
      <xdr:row>76</xdr:row>
      <xdr:rowOff>96028</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flipV="1">
          <a:off x="2908300" y="13105115"/>
          <a:ext cx="889000" cy="2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a:extLst>
            <a:ext uri="{FF2B5EF4-FFF2-40B4-BE49-F238E27FC236}">
              <a16:creationId xmlns:a16="http://schemas.microsoft.com/office/drawing/2014/main" xmlns="" id="{00000000-0008-0000-0700-0000B0000000}"/>
            </a:ext>
          </a:extLst>
        </xdr:cNvPr>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75756</xdr:rowOff>
    </xdr:from>
    <xdr:ext cx="599010" cy="259045"/>
    <xdr:sp macro="" textlink="">
      <xdr:nvSpPr>
        <xdr:cNvPr id="177" name="テキスト ボックス 176">
          <a:extLst>
            <a:ext uri="{FF2B5EF4-FFF2-40B4-BE49-F238E27FC236}">
              <a16:creationId xmlns:a16="http://schemas.microsoft.com/office/drawing/2014/main" xmlns="" id="{00000000-0008-0000-0700-0000B1000000}"/>
            </a:ext>
          </a:extLst>
        </xdr:cNvPr>
        <xdr:cNvSpPr txBox="1"/>
      </xdr:nvSpPr>
      <xdr:spPr>
        <a:xfrm>
          <a:off x="3497794"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96028</xdr:rowOff>
    </xdr:from>
    <xdr:to>
      <xdr:col>4</xdr:col>
      <xdr:colOff>155575</xdr:colOff>
      <xdr:row>76</xdr:row>
      <xdr:rowOff>131863</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flipV="1">
          <a:off x="2019300" y="13126228"/>
          <a:ext cx="889000" cy="3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132611</xdr:rowOff>
    </xdr:from>
    <xdr:to>
      <xdr:col>4</xdr:col>
      <xdr:colOff>206375</xdr:colOff>
      <xdr:row>76</xdr:row>
      <xdr:rowOff>62761</xdr:rowOff>
    </xdr:to>
    <xdr:sp macro="" textlink="">
      <xdr:nvSpPr>
        <xdr:cNvPr id="179" name="フローチャート : 判断 178">
          <a:extLst>
            <a:ext uri="{FF2B5EF4-FFF2-40B4-BE49-F238E27FC236}">
              <a16:creationId xmlns:a16="http://schemas.microsoft.com/office/drawing/2014/main" xmlns="" id="{00000000-0008-0000-0700-0000B3000000}"/>
            </a:ext>
          </a:extLst>
        </xdr:cNvPr>
        <xdr:cNvSpPr/>
      </xdr:nvSpPr>
      <xdr:spPr>
        <a:xfrm>
          <a:off x="2857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79288</xdr:rowOff>
    </xdr:from>
    <xdr:ext cx="599010" cy="259045"/>
    <xdr:sp macro="" textlink="">
      <xdr:nvSpPr>
        <xdr:cNvPr id="180" name="テキスト ボックス 179">
          <a:extLst>
            <a:ext uri="{FF2B5EF4-FFF2-40B4-BE49-F238E27FC236}">
              <a16:creationId xmlns:a16="http://schemas.microsoft.com/office/drawing/2014/main" xmlns="" id="{00000000-0008-0000-0700-0000B4000000}"/>
            </a:ext>
          </a:extLst>
        </xdr:cNvPr>
        <xdr:cNvSpPr txBox="1"/>
      </xdr:nvSpPr>
      <xdr:spPr>
        <a:xfrm>
          <a:off x="2608794"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113002</xdr:rowOff>
    </xdr:from>
    <xdr:to>
      <xdr:col>2</xdr:col>
      <xdr:colOff>638175</xdr:colOff>
      <xdr:row>76</xdr:row>
      <xdr:rowOff>131863</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a:off x="1130300" y="13143202"/>
          <a:ext cx="889000" cy="1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165410</xdr:rowOff>
    </xdr:from>
    <xdr:to>
      <xdr:col>3</xdr:col>
      <xdr:colOff>3175</xdr:colOff>
      <xdr:row>76</xdr:row>
      <xdr:rowOff>95560</xdr:rowOff>
    </xdr:to>
    <xdr:sp macro="" textlink="">
      <xdr:nvSpPr>
        <xdr:cNvPr id="182" name="フローチャート : 判断 181">
          <a:extLst>
            <a:ext uri="{FF2B5EF4-FFF2-40B4-BE49-F238E27FC236}">
              <a16:creationId xmlns:a16="http://schemas.microsoft.com/office/drawing/2014/main" xmlns="" id="{00000000-0008-0000-0700-0000B6000000}"/>
            </a:ext>
          </a:extLst>
        </xdr:cNvPr>
        <xdr:cNvSpPr/>
      </xdr:nvSpPr>
      <xdr:spPr>
        <a:xfrm>
          <a:off x="1968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112087</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1719794"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145924</xdr:rowOff>
    </xdr:from>
    <xdr:to>
      <xdr:col>1</xdr:col>
      <xdr:colOff>485775</xdr:colOff>
      <xdr:row>76</xdr:row>
      <xdr:rowOff>76074</xdr:rowOff>
    </xdr:to>
    <xdr:sp macro="" textlink="">
      <xdr:nvSpPr>
        <xdr:cNvPr id="184" name="フローチャート : 判断 183">
          <a:extLst>
            <a:ext uri="{FF2B5EF4-FFF2-40B4-BE49-F238E27FC236}">
              <a16:creationId xmlns:a16="http://schemas.microsoft.com/office/drawing/2014/main" xmlns="" id="{00000000-0008-0000-0700-0000B8000000}"/>
            </a:ext>
          </a:extLst>
        </xdr:cNvPr>
        <xdr:cNvSpPr/>
      </xdr:nvSpPr>
      <xdr:spPr>
        <a:xfrm>
          <a:off x="1079500" y="130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92601</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830794" y="1277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38770</xdr:rowOff>
    </xdr:from>
    <xdr:to>
      <xdr:col>6</xdr:col>
      <xdr:colOff>561975</xdr:colOff>
      <xdr:row>76</xdr:row>
      <xdr:rowOff>140370</xdr:rowOff>
    </xdr:to>
    <xdr:sp macro="" textlink="">
      <xdr:nvSpPr>
        <xdr:cNvPr id="191" name="円/楕円 190">
          <a:extLst>
            <a:ext uri="{FF2B5EF4-FFF2-40B4-BE49-F238E27FC236}">
              <a16:creationId xmlns:a16="http://schemas.microsoft.com/office/drawing/2014/main" xmlns="" id="{00000000-0008-0000-0700-0000BF000000}"/>
            </a:ext>
          </a:extLst>
        </xdr:cNvPr>
        <xdr:cNvSpPr/>
      </xdr:nvSpPr>
      <xdr:spPr>
        <a:xfrm>
          <a:off x="4584700" y="1306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125147</xdr:rowOff>
    </xdr:from>
    <xdr:ext cx="599010" cy="259045"/>
    <xdr:sp macro="" textlink="">
      <xdr:nvSpPr>
        <xdr:cNvPr id="192" name="民生費該当値テキスト">
          <a:extLst>
            <a:ext uri="{FF2B5EF4-FFF2-40B4-BE49-F238E27FC236}">
              <a16:creationId xmlns:a16="http://schemas.microsoft.com/office/drawing/2014/main" xmlns="" id="{00000000-0008-0000-0700-0000C0000000}"/>
            </a:ext>
          </a:extLst>
        </xdr:cNvPr>
        <xdr:cNvSpPr txBox="1"/>
      </xdr:nvSpPr>
      <xdr:spPr>
        <a:xfrm>
          <a:off x="4686300" y="1298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171,929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24115</xdr:rowOff>
    </xdr:from>
    <xdr:to>
      <xdr:col>5</xdr:col>
      <xdr:colOff>409575</xdr:colOff>
      <xdr:row>76</xdr:row>
      <xdr:rowOff>125715</xdr:rowOff>
    </xdr:to>
    <xdr:sp macro="" textlink="">
      <xdr:nvSpPr>
        <xdr:cNvPr id="193" name="円/楕円 192">
          <a:extLst>
            <a:ext uri="{FF2B5EF4-FFF2-40B4-BE49-F238E27FC236}">
              <a16:creationId xmlns:a16="http://schemas.microsoft.com/office/drawing/2014/main" xmlns="" id="{00000000-0008-0000-0700-0000C1000000}"/>
            </a:ext>
          </a:extLst>
        </xdr:cNvPr>
        <xdr:cNvSpPr/>
      </xdr:nvSpPr>
      <xdr:spPr>
        <a:xfrm>
          <a:off x="3746500" y="1305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116842</xdr:rowOff>
    </xdr:from>
    <xdr:ext cx="59901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3497794" y="13147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178,340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45228</xdr:rowOff>
    </xdr:from>
    <xdr:to>
      <xdr:col>4</xdr:col>
      <xdr:colOff>206375</xdr:colOff>
      <xdr:row>76</xdr:row>
      <xdr:rowOff>146828</xdr:rowOff>
    </xdr:to>
    <xdr:sp macro="" textlink="">
      <xdr:nvSpPr>
        <xdr:cNvPr id="195" name="円/楕円 194">
          <a:extLst>
            <a:ext uri="{FF2B5EF4-FFF2-40B4-BE49-F238E27FC236}">
              <a16:creationId xmlns:a16="http://schemas.microsoft.com/office/drawing/2014/main" xmlns="" id="{00000000-0008-0000-0700-0000C3000000}"/>
            </a:ext>
          </a:extLst>
        </xdr:cNvPr>
        <xdr:cNvSpPr/>
      </xdr:nvSpPr>
      <xdr:spPr>
        <a:xfrm>
          <a:off x="2857500" y="1307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137955</xdr:rowOff>
    </xdr:from>
    <xdr:ext cx="59901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2608794" y="13168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169,104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81063</xdr:rowOff>
    </xdr:from>
    <xdr:to>
      <xdr:col>3</xdr:col>
      <xdr:colOff>3175</xdr:colOff>
      <xdr:row>77</xdr:row>
      <xdr:rowOff>11213</xdr:rowOff>
    </xdr:to>
    <xdr:sp macro="" textlink="">
      <xdr:nvSpPr>
        <xdr:cNvPr id="197" name="円/楕円 196">
          <a:extLst>
            <a:ext uri="{FF2B5EF4-FFF2-40B4-BE49-F238E27FC236}">
              <a16:creationId xmlns:a16="http://schemas.microsoft.com/office/drawing/2014/main" xmlns="" id="{00000000-0008-0000-0700-0000C5000000}"/>
            </a:ext>
          </a:extLst>
        </xdr:cNvPr>
        <xdr:cNvSpPr/>
      </xdr:nvSpPr>
      <xdr:spPr>
        <a:xfrm>
          <a:off x="1968500" y="1311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2340</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1719794" y="13203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153,428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62202</xdr:rowOff>
    </xdr:from>
    <xdr:to>
      <xdr:col>1</xdr:col>
      <xdr:colOff>485775</xdr:colOff>
      <xdr:row>76</xdr:row>
      <xdr:rowOff>163802</xdr:rowOff>
    </xdr:to>
    <xdr:sp macro="" textlink="">
      <xdr:nvSpPr>
        <xdr:cNvPr id="199" name="円/楕円 198">
          <a:extLst>
            <a:ext uri="{FF2B5EF4-FFF2-40B4-BE49-F238E27FC236}">
              <a16:creationId xmlns:a16="http://schemas.microsoft.com/office/drawing/2014/main" xmlns="" id="{00000000-0008-0000-0700-0000C7000000}"/>
            </a:ext>
          </a:extLst>
        </xdr:cNvPr>
        <xdr:cNvSpPr/>
      </xdr:nvSpPr>
      <xdr:spPr>
        <a:xfrm>
          <a:off x="1079500" y="1309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154929</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830794" y="1318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161,679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a:extLst>
            <a:ext uri="{FF2B5EF4-FFF2-40B4-BE49-F238E27FC236}">
              <a16:creationId xmlns:a16="http://schemas.microsoft.com/office/drawing/2014/main" xmlns=""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a:extLst>
            <a:ext uri="{FF2B5EF4-FFF2-40B4-BE49-F238E27FC236}">
              <a16:creationId xmlns:a16="http://schemas.microsoft.com/office/drawing/2014/main" xmlns=""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a:extLst>
            <a:ext uri="{FF2B5EF4-FFF2-40B4-BE49-F238E27FC236}">
              <a16:creationId xmlns:a16="http://schemas.microsoft.com/office/drawing/2014/main" xmlns=""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a:extLst>
            <a:ext uri="{FF2B5EF4-FFF2-40B4-BE49-F238E27FC236}">
              <a16:creationId xmlns:a16="http://schemas.microsoft.com/office/drawing/2014/main" xmlns=""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a:extLst>
            <a:ext uri="{FF2B5EF4-FFF2-40B4-BE49-F238E27FC236}">
              <a16:creationId xmlns:a16="http://schemas.microsoft.com/office/drawing/2014/main" xmlns=""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a:extLst>
            <a:ext uri="{FF2B5EF4-FFF2-40B4-BE49-F238E27FC236}">
              <a16:creationId xmlns:a16="http://schemas.microsoft.com/office/drawing/2014/main" xmlns="" id="{00000000-0008-0000-07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xmlns="" id="{00000000-0008-0000-07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a:extLst>
            <a:ext uri="{FF2B5EF4-FFF2-40B4-BE49-F238E27FC236}">
              <a16:creationId xmlns:a16="http://schemas.microsoft.com/office/drawing/2014/main" xmlns="" id="{00000000-0008-0000-07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a:extLst>
            <a:ext uri="{FF2B5EF4-FFF2-40B4-BE49-F238E27FC236}">
              <a16:creationId xmlns:a16="http://schemas.microsoft.com/office/drawing/2014/main" xmlns=""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a:extLst>
            <a:ext uri="{FF2B5EF4-FFF2-40B4-BE49-F238E27FC236}">
              <a16:creationId xmlns:a16="http://schemas.microsoft.com/office/drawing/2014/main" xmlns="" id="{00000000-0008-0000-0700-0000E1000000}"/>
            </a:ext>
          </a:extLst>
        </xdr:cNvPr>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a:extLst>
            <a:ext uri="{FF2B5EF4-FFF2-40B4-BE49-F238E27FC236}">
              <a16:creationId xmlns:a16="http://schemas.microsoft.com/office/drawing/2014/main" xmlns="" id="{00000000-0008-0000-0700-0000E3000000}"/>
            </a:ext>
          </a:extLst>
        </xdr:cNvPr>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77178</xdr:rowOff>
    </xdr:from>
    <xdr:to>
      <xdr:col>6</xdr:col>
      <xdr:colOff>511175</xdr:colOff>
      <xdr:row>97</xdr:row>
      <xdr:rowOff>82466</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flipV="1">
          <a:off x="3797300" y="16707828"/>
          <a:ext cx="838200" cy="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113549</xdr:rowOff>
    </xdr:from>
    <xdr:ext cx="599010" cy="259045"/>
    <xdr:sp macro="" textlink="">
      <xdr:nvSpPr>
        <xdr:cNvPr id="230" name="衛生費平均値テキスト">
          <a:extLst>
            <a:ext uri="{FF2B5EF4-FFF2-40B4-BE49-F238E27FC236}">
              <a16:creationId xmlns:a16="http://schemas.microsoft.com/office/drawing/2014/main" xmlns="" id="{00000000-0008-0000-0700-0000E6000000}"/>
            </a:ext>
          </a:extLst>
        </xdr:cNvPr>
        <xdr:cNvSpPr txBox="1"/>
      </xdr:nvSpPr>
      <xdr:spPr>
        <a:xfrm>
          <a:off x="4686300" y="16401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a:extLst>
            <a:ext uri="{FF2B5EF4-FFF2-40B4-BE49-F238E27FC236}">
              <a16:creationId xmlns:a16="http://schemas.microsoft.com/office/drawing/2014/main" xmlns="" id="{00000000-0008-0000-0700-0000E7000000}"/>
            </a:ext>
          </a:extLst>
        </xdr:cNvPr>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82466</xdr:rowOff>
    </xdr:from>
    <xdr:to>
      <xdr:col>5</xdr:col>
      <xdr:colOff>358775</xdr:colOff>
      <xdr:row>97</xdr:row>
      <xdr:rowOff>114348</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flipV="1">
          <a:off x="2908300" y="16713116"/>
          <a:ext cx="889000" cy="3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a:extLst>
            <a:ext uri="{FF2B5EF4-FFF2-40B4-BE49-F238E27FC236}">
              <a16:creationId xmlns:a16="http://schemas.microsoft.com/office/drawing/2014/main" xmlns="" id="{00000000-0008-0000-0700-0000E9000000}"/>
            </a:ext>
          </a:extLst>
        </xdr:cNvPr>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64487</xdr:rowOff>
    </xdr:from>
    <xdr:ext cx="599010" cy="259045"/>
    <xdr:sp macro="" textlink="">
      <xdr:nvSpPr>
        <xdr:cNvPr id="234" name="テキスト ボックス 233">
          <a:extLst>
            <a:ext uri="{FF2B5EF4-FFF2-40B4-BE49-F238E27FC236}">
              <a16:creationId xmlns:a16="http://schemas.microsoft.com/office/drawing/2014/main" xmlns="" id="{00000000-0008-0000-0700-0000EA000000}"/>
            </a:ext>
          </a:extLst>
        </xdr:cNvPr>
        <xdr:cNvSpPr txBox="1"/>
      </xdr:nvSpPr>
      <xdr:spPr>
        <a:xfrm>
          <a:off x="3497794"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114348</xdr:rowOff>
    </xdr:from>
    <xdr:to>
      <xdr:col>4</xdr:col>
      <xdr:colOff>155575</xdr:colOff>
      <xdr:row>97</xdr:row>
      <xdr:rowOff>123661</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flipV="1">
          <a:off x="2019300" y="16744998"/>
          <a:ext cx="889000" cy="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102665</xdr:rowOff>
    </xdr:from>
    <xdr:to>
      <xdr:col>4</xdr:col>
      <xdr:colOff>206375</xdr:colOff>
      <xdr:row>97</xdr:row>
      <xdr:rowOff>32815</xdr:rowOff>
    </xdr:to>
    <xdr:sp macro="" textlink="">
      <xdr:nvSpPr>
        <xdr:cNvPr id="236" name="フローチャート : 判断 235">
          <a:extLst>
            <a:ext uri="{FF2B5EF4-FFF2-40B4-BE49-F238E27FC236}">
              <a16:creationId xmlns:a16="http://schemas.microsoft.com/office/drawing/2014/main" xmlns="" id="{00000000-0008-0000-0700-0000EC000000}"/>
            </a:ext>
          </a:extLst>
        </xdr:cNvPr>
        <xdr:cNvSpPr/>
      </xdr:nvSpPr>
      <xdr:spPr>
        <a:xfrm>
          <a:off x="2857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49342</xdr:rowOff>
    </xdr:from>
    <xdr:ext cx="599010" cy="259045"/>
    <xdr:sp macro="" textlink="">
      <xdr:nvSpPr>
        <xdr:cNvPr id="237" name="テキスト ボックス 236">
          <a:extLst>
            <a:ext uri="{FF2B5EF4-FFF2-40B4-BE49-F238E27FC236}">
              <a16:creationId xmlns:a16="http://schemas.microsoft.com/office/drawing/2014/main" xmlns="" id="{00000000-0008-0000-0700-0000ED000000}"/>
            </a:ext>
          </a:extLst>
        </xdr:cNvPr>
        <xdr:cNvSpPr txBox="1"/>
      </xdr:nvSpPr>
      <xdr:spPr>
        <a:xfrm>
          <a:off x="2608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101318</xdr:rowOff>
    </xdr:from>
    <xdr:to>
      <xdr:col>2</xdr:col>
      <xdr:colOff>638175</xdr:colOff>
      <xdr:row>97</xdr:row>
      <xdr:rowOff>123661</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1130300" y="16731968"/>
          <a:ext cx="889000" cy="2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121521</xdr:rowOff>
    </xdr:from>
    <xdr:to>
      <xdr:col>3</xdr:col>
      <xdr:colOff>3175</xdr:colOff>
      <xdr:row>97</xdr:row>
      <xdr:rowOff>51671</xdr:rowOff>
    </xdr:to>
    <xdr:sp macro="" textlink="">
      <xdr:nvSpPr>
        <xdr:cNvPr id="239" name="フローチャート : 判断 238">
          <a:extLst>
            <a:ext uri="{FF2B5EF4-FFF2-40B4-BE49-F238E27FC236}">
              <a16:creationId xmlns:a16="http://schemas.microsoft.com/office/drawing/2014/main" xmlns="" id="{00000000-0008-0000-0700-0000EF000000}"/>
            </a:ext>
          </a:extLst>
        </xdr:cNvPr>
        <xdr:cNvSpPr/>
      </xdr:nvSpPr>
      <xdr:spPr>
        <a:xfrm>
          <a:off x="1968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68198</xdr:rowOff>
    </xdr:from>
    <xdr:ext cx="599010"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1719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41" name="フローチャート : 判断 240">
          <a:extLst>
            <a:ext uri="{FF2B5EF4-FFF2-40B4-BE49-F238E27FC236}">
              <a16:creationId xmlns:a16="http://schemas.microsoft.com/office/drawing/2014/main" xmlns="" id="{00000000-0008-0000-0700-0000F1000000}"/>
            </a:ext>
          </a:extLst>
        </xdr:cNvPr>
        <xdr:cNvSpPr/>
      </xdr:nvSpPr>
      <xdr:spPr>
        <a:xfrm>
          <a:off x="1079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98031</xdr:rowOff>
    </xdr:from>
    <xdr:ext cx="534377"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863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26378</xdr:rowOff>
    </xdr:from>
    <xdr:to>
      <xdr:col>6</xdr:col>
      <xdr:colOff>561975</xdr:colOff>
      <xdr:row>97</xdr:row>
      <xdr:rowOff>127978</xdr:rowOff>
    </xdr:to>
    <xdr:sp macro="" textlink="">
      <xdr:nvSpPr>
        <xdr:cNvPr id="248" name="円/楕円 247">
          <a:extLst>
            <a:ext uri="{FF2B5EF4-FFF2-40B4-BE49-F238E27FC236}">
              <a16:creationId xmlns:a16="http://schemas.microsoft.com/office/drawing/2014/main" xmlns="" id="{00000000-0008-0000-0700-0000F8000000}"/>
            </a:ext>
          </a:extLst>
        </xdr:cNvPr>
        <xdr:cNvSpPr/>
      </xdr:nvSpPr>
      <xdr:spPr>
        <a:xfrm>
          <a:off x="4584700" y="1665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4805</xdr:rowOff>
    </xdr:from>
    <xdr:ext cx="534377" cy="259045"/>
    <xdr:sp macro="" textlink="">
      <xdr:nvSpPr>
        <xdr:cNvPr id="249" name="衛生費該当値テキスト">
          <a:extLst>
            <a:ext uri="{FF2B5EF4-FFF2-40B4-BE49-F238E27FC236}">
              <a16:creationId xmlns:a16="http://schemas.microsoft.com/office/drawing/2014/main" xmlns="" id="{00000000-0008-0000-0700-0000F9000000}"/>
            </a:ext>
          </a:extLst>
        </xdr:cNvPr>
        <xdr:cNvSpPr txBox="1"/>
      </xdr:nvSpPr>
      <xdr:spPr>
        <a:xfrm>
          <a:off x="4686300" y="1663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81,410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31666</xdr:rowOff>
    </xdr:from>
    <xdr:to>
      <xdr:col>5</xdr:col>
      <xdr:colOff>409575</xdr:colOff>
      <xdr:row>97</xdr:row>
      <xdr:rowOff>133266</xdr:rowOff>
    </xdr:to>
    <xdr:sp macro="" textlink="">
      <xdr:nvSpPr>
        <xdr:cNvPr id="250" name="円/楕円 249">
          <a:extLst>
            <a:ext uri="{FF2B5EF4-FFF2-40B4-BE49-F238E27FC236}">
              <a16:creationId xmlns:a16="http://schemas.microsoft.com/office/drawing/2014/main" xmlns="" id="{00000000-0008-0000-0700-0000FA000000}"/>
            </a:ext>
          </a:extLst>
        </xdr:cNvPr>
        <xdr:cNvSpPr/>
      </xdr:nvSpPr>
      <xdr:spPr>
        <a:xfrm>
          <a:off x="3746500" y="1666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124393</xdr:rowOff>
    </xdr:from>
    <xdr:ext cx="534377"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3530111" y="1675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80,022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63548</xdr:rowOff>
    </xdr:from>
    <xdr:to>
      <xdr:col>4</xdr:col>
      <xdr:colOff>206375</xdr:colOff>
      <xdr:row>97</xdr:row>
      <xdr:rowOff>165148</xdr:rowOff>
    </xdr:to>
    <xdr:sp macro="" textlink="">
      <xdr:nvSpPr>
        <xdr:cNvPr id="252" name="円/楕円 251">
          <a:extLst>
            <a:ext uri="{FF2B5EF4-FFF2-40B4-BE49-F238E27FC236}">
              <a16:creationId xmlns:a16="http://schemas.microsoft.com/office/drawing/2014/main" xmlns="" id="{00000000-0008-0000-0700-0000FC000000}"/>
            </a:ext>
          </a:extLst>
        </xdr:cNvPr>
        <xdr:cNvSpPr/>
      </xdr:nvSpPr>
      <xdr:spPr>
        <a:xfrm>
          <a:off x="2857500" y="1669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156275</xdr:rowOff>
    </xdr:from>
    <xdr:ext cx="534377"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2641111" y="1678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71,654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72861</xdr:rowOff>
    </xdr:from>
    <xdr:to>
      <xdr:col>3</xdr:col>
      <xdr:colOff>3175</xdr:colOff>
      <xdr:row>98</xdr:row>
      <xdr:rowOff>3011</xdr:rowOff>
    </xdr:to>
    <xdr:sp macro="" textlink="">
      <xdr:nvSpPr>
        <xdr:cNvPr id="254" name="円/楕円 253">
          <a:extLst>
            <a:ext uri="{FF2B5EF4-FFF2-40B4-BE49-F238E27FC236}">
              <a16:creationId xmlns:a16="http://schemas.microsoft.com/office/drawing/2014/main" xmlns="" id="{00000000-0008-0000-0700-0000FE000000}"/>
            </a:ext>
          </a:extLst>
        </xdr:cNvPr>
        <xdr:cNvSpPr/>
      </xdr:nvSpPr>
      <xdr:spPr>
        <a:xfrm>
          <a:off x="1968500" y="1670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165588</xdr:rowOff>
    </xdr:from>
    <xdr:ext cx="534377"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1752111" y="1679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69,210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50518</xdr:rowOff>
    </xdr:from>
    <xdr:to>
      <xdr:col>1</xdr:col>
      <xdr:colOff>485775</xdr:colOff>
      <xdr:row>97</xdr:row>
      <xdr:rowOff>152118</xdr:rowOff>
    </xdr:to>
    <xdr:sp macro="" textlink="">
      <xdr:nvSpPr>
        <xdr:cNvPr id="256" name="円/楕円 255">
          <a:extLst>
            <a:ext uri="{FF2B5EF4-FFF2-40B4-BE49-F238E27FC236}">
              <a16:creationId xmlns:a16="http://schemas.microsoft.com/office/drawing/2014/main" xmlns="" id="{00000000-0008-0000-0700-000000010000}"/>
            </a:ext>
          </a:extLst>
        </xdr:cNvPr>
        <xdr:cNvSpPr/>
      </xdr:nvSpPr>
      <xdr:spPr>
        <a:xfrm>
          <a:off x="1079500" y="1668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143245</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863111" y="167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75,074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a:extLst>
            <a:ext uri="{FF2B5EF4-FFF2-40B4-BE49-F238E27FC236}">
              <a16:creationId xmlns:a16="http://schemas.microsoft.com/office/drawing/2014/main" xmlns=""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a:extLst>
            <a:ext uri="{FF2B5EF4-FFF2-40B4-BE49-F238E27FC236}">
              <a16:creationId xmlns:a16="http://schemas.microsoft.com/office/drawing/2014/main" xmlns=""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a:extLst>
            <a:ext uri="{FF2B5EF4-FFF2-40B4-BE49-F238E27FC236}">
              <a16:creationId xmlns:a16="http://schemas.microsoft.com/office/drawing/2014/main" xmlns=""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a:extLst>
            <a:ext uri="{FF2B5EF4-FFF2-40B4-BE49-F238E27FC236}">
              <a16:creationId xmlns:a16="http://schemas.microsoft.com/office/drawing/2014/main" xmlns=""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a:extLst>
            <a:ext uri="{FF2B5EF4-FFF2-40B4-BE49-F238E27FC236}">
              <a16:creationId xmlns:a16="http://schemas.microsoft.com/office/drawing/2014/main" xmlns=""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a:extLst>
            <a:ext uri="{FF2B5EF4-FFF2-40B4-BE49-F238E27FC236}">
              <a16:creationId xmlns:a16="http://schemas.microsoft.com/office/drawing/2014/main" xmlns=""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a:extLst>
            <a:ext uri="{FF2B5EF4-FFF2-40B4-BE49-F238E27FC236}">
              <a16:creationId xmlns:a16="http://schemas.microsoft.com/office/drawing/2014/main" xmlns=""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a:extLst>
            <a:ext uri="{FF2B5EF4-FFF2-40B4-BE49-F238E27FC236}">
              <a16:creationId xmlns:a16="http://schemas.microsoft.com/office/drawing/2014/main" xmlns=""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a:extLst>
            <a:ext uri="{FF2B5EF4-FFF2-40B4-BE49-F238E27FC236}">
              <a16:creationId xmlns:a16="http://schemas.microsoft.com/office/drawing/2014/main" xmlns="" id="{00000000-0008-0000-0700-00001A010000}"/>
            </a:ext>
          </a:extLst>
        </xdr:cNvPr>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a:extLst>
            <a:ext uri="{FF2B5EF4-FFF2-40B4-BE49-F238E27FC236}">
              <a16:creationId xmlns:a16="http://schemas.microsoft.com/office/drawing/2014/main" xmlns="" id="{00000000-0008-0000-0700-00001C010000}"/>
            </a:ext>
          </a:extLst>
        </xdr:cNvPr>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26339</xdr:rowOff>
    </xdr:from>
    <xdr:to>
      <xdr:col>15</xdr:col>
      <xdr:colOff>180975</xdr:colOff>
      <xdr:row>39</xdr:row>
      <xdr:rowOff>28397</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9639300" y="6712889"/>
          <a:ext cx="8382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7" name="労働費平均値テキスト">
          <a:extLst>
            <a:ext uri="{FF2B5EF4-FFF2-40B4-BE49-F238E27FC236}">
              <a16:creationId xmlns:a16="http://schemas.microsoft.com/office/drawing/2014/main" xmlns="" id="{00000000-0008-0000-0700-00001F010000}"/>
            </a:ext>
          </a:extLst>
        </xdr:cNvPr>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a:extLst>
            <a:ext uri="{FF2B5EF4-FFF2-40B4-BE49-F238E27FC236}">
              <a16:creationId xmlns:a16="http://schemas.microsoft.com/office/drawing/2014/main" xmlns="" id="{00000000-0008-0000-0700-000020010000}"/>
            </a:ext>
          </a:extLst>
        </xdr:cNvPr>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26339</xdr:rowOff>
    </xdr:from>
    <xdr:to>
      <xdr:col>14</xdr:col>
      <xdr:colOff>28575</xdr:colOff>
      <xdr:row>39</xdr:row>
      <xdr:rowOff>29223</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flipV="1">
          <a:off x="8750300" y="6712889"/>
          <a:ext cx="889000" cy="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a:extLst>
            <a:ext uri="{FF2B5EF4-FFF2-40B4-BE49-F238E27FC236}">
              <a16:creationId xmlns:a16="http://schemas.microsoft.com/office/drawing/2014/main" xmlns="" id="{00000000-0008-0000-0700-000022010000}"/>
            </a:ext>
          </a:extLst>
        </xdr:cNvPr>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73855</xdr:rowOff>
    </xdr:from>
    <xdr:ext cx="378565" cy="259045"/>
    <xdr:sp macro="" textlink="">
      <xdr:nvSpPr>
        <xdr:cNvPr id="291" name="テキスト ボックス 290">
          <a:extLst>
            <a:ext uri="{FF2B5EF4-FFF2-40B4-BE49-F238E27FC236}">
              <a16:creationId xmlns:a16="http://schemas.microsoft.com/office/drawing/2014/main" xmlns="" id="{00000000-0008-0000-0700-000023010000}"/>
            </a:ext>
          </a:extLst>
        </xdr:cNvPr>
        <xdr:cNvSpPr txBox="1"/>
      </xdr:nvSpPr>
      <xdr:spPr>
        <a:xfrm>
          <a:off x="9450017" y="6760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29223</xdr:rowOff>
    </xdr:from>
    <xdr:to>
      <xdr:col>12</xdr:col>
      <xdr:colOff>511175</xdr:colOff>
      <xdr:row>39</xdr:row>
      <xdr:rowOff>30912</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flipV="1">
          <a:off x="7861300" y="6715773"/>
          <a:ext cx="889000" cy="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129502</xdr:rowOff>
    </xdr:from>
    <xdr:to>
      <xdr:col>12</xdr:col>
      <xdr:colOff>561975</xdr:colOff>
      <xdr:row>39</xdr:row>
      <xdr:rowOff>59652</xdr:rowOff>
    </xdr:to>
    <xdr:sp macro="" textlink="">
      <xdr:nvSpPr>
        <xdr:cNvPr id="293" name="フローチャート : 判断 292">
          <a:extLst>
            <a:ext uri="{FF2B5EF4-FFF2-40B4-BE49-F238E27FC236}">
              <a16:creationId xmlns:a16="http://schemas.microsoft.com/office/drawing/2014/main" xmlns="" id="{00000000-0008-0000-0700-000025010000}"/>
            </a:ext>
          </a:extLst>
        </xdr:cNvPr>
        <xdr:cNvSpPr/>
      </xdr:nvSpPr>
      <xdr:spPr>
        <a:xfrm>
          <a:off x="8699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76179</xdr:rowOff>
    </xdr:from>
    <xdr:ext cx="469744" cy="259045"/>
    <xdr:sp macro="" textlink="">
      <xdr:nvSpPr>
        <xdr:cNvPr id="294" name="テキスト ボックス 293">
          <a:extLst>
            <a:ext uri="{FF2B5EF4-FFF2-40B4-BE49-F238E27FC236}">
              <a16:creationId xmlns:a16="http://schemas.microsoft.com/office/drawing/2014/main" xmlns="" id="{00000000-0008-0000-0700-000026010000}"/>
            </a:ext>
          </a:extLst>
        </xdr:cNvPr>
        <xdr:cNvSpPr txBox="1"/>
      </xdr:nvSpPr>
      <xdr:spPr>
        <a:xfrm>
          <a:off x="8515427" y="641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28816</xdr:rowOff>
    </xdr:from>
    <xdr:to>
      <xdr:col>11</xdr:col>
      <xdr:colOff>307975</xdr:colOff>
      <xdr:row>39</xdr:row>
      <xdr:rowOff>30912</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6972300" y="6715366"/>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110033</xdr:rowOff>
    </xdr:from>
    <xdr:to>
      <xdr:col>11</xdr:col>
      <xdr:colOff>358775</xdr:colOff>
      <xdr:row>39</xdr:row>
      <xdr:rowOff>40183</xdr:rowOff>
    </xdr:to>
    <xdr:sp macro="" textlink="">
      <xdr:nvSpPr>
        <xdr:cNvPr id="296" name="フローチャート : 判断 295">
          <a:extLst>
            <a:ext uri="{FF2B5EF4-FFF2-40B4-BE49-F238E27FC236}">
              <a16:creationId xmlns:a16="http://schemas.microsoft.com/office/drawing/2014/main" xmlns="" id="{00000000-0008-0000-0700-000028010000}"/>
            </a:ext>
          </a:extLst>
        </xdr:cNvPr>
        <xdr:cNvSpPr/>
      </xdr:nvSpPr>
      <xdr:spPr>
        <a:xfrm>
          <a:off x="7810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56710</xdr:rowOff>
    </xdr:from>
    <xdr:ext cx="469744"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7626427" y="64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109969</xdr:rowOff>
    </xdr:from>
    <xdr:to>
      <xdr:col>10</xdr:col>
      <xdr:colOff>155575</xdr:colOff>
      <xdr:row>39</xdr:row>
      <xdr:rowOff>40119</xdr:rowOff>
    </xdr:to>
    <xdr:sp macro="" textlink="">
      <xdr:nvSpPr>
        <xdr:cNvPr id="298" name="フローチャート : 判断 297">
          <a:extLst>
            <a:ext uri="{FF2B5EF4-FFF2-40B4-BE49-F238E27FC236}">
              <a16:creationId xmlns:a16="http://schemas.microsoft.com/office/drawing/2014/main" xmlns="" id="{00000000-0008-0000-0700-00002A010000}"/>
            </a:ext>
          </a:extLst>
        </xdr:cNvPr>
        <xdr:cNvSpPr/>
      </xdr:nvSpPr>
      <xdr:spPr>
        <a:xfrm>
          <a:off x="6921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56646</xdr:rowOff>
    </xdr:from>
    <xdr:ext cx="469744"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6737427" y="640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149047</xdr:rowOff>
    </xdr:from>
    <xdr:to>
      <xdr:col>15</xdr:col>
      <xdr:colOff>231775</xdr:colOff>
      <xdr:row>39</xdr:row>
      <xdr:rowOff>79197</xdr:rowOff>
    </xdr:to>
    <xdr:sp macro="" textlink="">
      <xdr:nvSpPr>
        <xdr:cNvPr id="305" name="円/楕円 304">
          <a:extLst>
            <a:ext uri="{FF2B5EF4-FFF2-40B4-BE49-F238E27FC236}">
              <a16:creationId xmlns:a16="http://schemas.microsoft.com/office/drawing/2014/main" xmlns="" id="{00000000-0008-0000-0700-000031010000}"/>
            </a:ext>
          </a:extLst>
        </xdr:cNvPr>
        <xdr:cNvSpPr/>
      </xdr:nvSpPr>
      <xdr:spPr>
        <a:xfrm>
          <a:off x="10426700" y="666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126255</xdr:rowOff>
    </xdr:from>
    <xdr:ext cx="469744" cy="259045"/>
    <xdr:sp macro="" textlink="">
      <xdr:nvSpPr>
        <xdr:cNvPr id="306" name="労働費該当値テキスト">
          <a:extLst>
            <a:ext uri="{FF2B5EF4-FFF2-40B4-BE49-F238E27FC236}">
              <a16:creationId xmlns:a16="http://schemas.microsoft.com/office/drawing/2014/main" xmlns="" id="{00000000-0008-0000-0700-000032010000}"/>
            </a:ext>
          </a:extLst>
        </xdr:cNvPr>
        <xdr:cNvSpPr txBox="1"/>
      </xdr:nvSpPr>
      <xdr:spPr>
        <a:xfrm>
          <a:off x="10528300" y="664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146989</xdr:rowOff>
    </xdr:from>
    <xdr:to>
      <xdr:col>14</xdr:col>
      <xdr:colOff>79375</xdr:colOff>
      <xdr:row>39</xdr:row>
      <xdr:rowOff>77139</xdr:rowOff>
    </xdr:to>
    <xdr:sp macro="" textlink="">
      <xdr:nvSpPr>
        <xdr:cNvPr id="307" name="円/楕円 306">
          <a:extLst>
            <a:ext uri="{FF2B5EF4-FFF2-40B4-BE49-F238E27FC236}">
              <a16:creationId xmlns:a16="http://schemas.microsoft.com/office/drawing/2014/main" xmlns="" id="{00000000-0008-0000-0700-000033010000}"/>
            </a:ext>
          </a:extLst>
        </xdr:cNvPr>
        <xdr:cNvSpPr/>
      </xdr:nvSpPr>
      <xdr:spPr>
        <a:xfrm>
          <a:off x="9588500" y="666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93667</xdr:rowOff>
    </xdr:from>
    <xdr:ext cx="469744"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9404427" y="643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149873</xdr:rowOff>
    </xdr:from>
    <xdr:to>
      <xdr:col>12</xdr:col>
      <xdr:colOff>561975</xdr:colOff>
      <xdr:row>39</xdr:row>
      <xdr:rowOff>80023</xdr:rowOff>
    </xdr:to>
    <xdr:sp macro="" textlink="">
      <xdr:nvSpPr>
        <xdr:cNvPr id="309" name="円/楕円 308">
          <a:extLst>
            <a:ext uri="{FF2B5EF4-FFF2-40B4-BE49-F238E27FC236}">
              <a16:creationId xmlns:a16="http://schemas.microsoft.com/office/drawing/2014/main" xmlns="" id="{00000000-0008-0000-0700-000035010000}"/>
            </a:ext>
          </a:extLst>
        </xdr:cNvPr>
        <xdr:cNvSpPr/>
      </xdr:nvSpPr>
      <xdr:spPr>
        <a:xfrm>
          <a:off x="8699500" y="666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71150</xdr:rowOff>
    </xdr:from>
    <xdr:ext cx="469744"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8515427" y="6757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151562</xdr:rowOff>
    </xdr:from>
    <xdr:to>
      <xdr:col>11</xdr:col>
      <xdr:colOff>358775</xdr:colOff>
      <xdr:row>39</xdr:row>
      <xdr:rowOff>81712</xdr:rowOff>
    </xdr:to>
    <xdr:sp macro="" textlink="">
      <xdr:nvSpPr>
        <xdr:cNvPr id="311" name="円/楕円 310">
          <a:extLst>
            <a:ext uri="{FF2B5EF4-FFF2-40B4-BE49-F238E27FC236}">
              <a16:creationId xmlns:a16="http://schemas.microsoft.com/office/drawing/2014/main" xmlns="" id="{00000000-0008-0000-0700-000037010000}"/>
            </a:ext>
          </a:extLst>
        </xdr:cNvPr>
        <xdr:cNvSpPr/>
      </xdr:nvSpPr>
      <xdr:spPr>
        <a:xfrm>
          <a:off x="7810500" y="666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72839</xdr:rowOff>
    </xdr:from>
    <xdr:ext cx="469744"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7626427" y="675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149466</xdr:rowOff>
    </xdr:from>
    <xdr:to>
      <xdr:col>10</xdr:col>
      <xdr:colOff>155575</xdr:colOff>
      <xdr:row>39</xdr:row>
      <xdr:rowOff>79616</xdr:rowOff>
    </xdr:to>
    <xdr:sp macro="" textlink="">
      <xdr:nvSpPr>
        <xdr:cNvPr id="313" name="円/楕円 312">
          <a:extLst>
            <a:ext uri="{FF2B5EF4-FFF2-40B4-BE49-F238E27FC236}">
              <a16:creationId xmlns:a16="http://schemas.microsoft.com/office/drawing/2014/main" xmlns="" id="{00000000-0008-0000-0700-000039010000}"/>
            </a:ext>
          </a:extLst>
        </xdr:cNvPr>
        <xdr:cNvSpPr/>
      </xdr:nvSpPr>
      <xdr:spPr>
        <a:xfrm>
          <a:off x="6921500" y="666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70743</xdr:rowOff>
    </xdr:from>
    <xdr:ext cx="469744"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6737427" y="6757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a:extLst>
            <a:ext uri="{FF2B5EF4-FFF2-40B4-BE49-F238E27FC236}">
              <a16:creationId xmlns:a16="http://schemas.microsoft.com/office/drawing/2014/main" xmlns=""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a:extLst>
            <a:ext uri="{FF2B5EF4-FFF2-40B4-BE49-F238E27FC236}">
              <a16:creationId xmlns:a16="http://schemas.microsoft.com/office/drawing/2014/main" xmlns=""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a:extLst>
            <a:ext uri="{FF2B5EF4-FFF2-40B4-BE49-F238E27FC236}">
              <a16:creationId xmlns:a16="http://schemas.microsoft.com/office/drawing/2014/main" xmlns=""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a:extLst>
            <a:ext uri="{FF2B5EF4-FFF2-40B4-BE49-F238E27FC236}">
              <a16:creationId xmlns:a16="http://schemas.microsoft.com/office/drawing/2014/main" xmlns=""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a:extLst>
            <a:ext uri="{FF2B5EF4-FFF2-40B4-BE49-F238E27FC236}">
              <a16:creationId xmlns:a16="http://schemas.microsoft.com/office/drawing/2014/main" xmlns=""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a:extLst>
            <a:ext uri="{FF2B5EF4-FFF2-40B4-BE49-F238E27FC236}">
              <a16:creationId xmlns:a16="http://schemas.microsoft.com/office/drawing/2014/main" xmlns=""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a:extLst>
            <a:ext uri="{FF2B5EF4-FFF2-40B4-BE49-F238E27FC236}">
              <a16:creationId xmlns:a16="http://schemas.microsoft.com/office/drawing/2014/main" xmlns="" id="{00000000-0008-0000-0700-000053010000}"/>
            </a:ext>
          </a:extLst>
        </xdr:cNvPr>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a:extLst>
            <a:ext uri="{FF2B5EF4-FFF2-40B4-BE49-F238E27FC236}">
              <a16:creationId xmlns:a16="http://schemas.microsoft.com/office/drawing/2014/main" xmlns="" id="{00000000-0008-0000-0700-000055010000}"/>
            </a:ext>
          </a:extLst>
        </xdr:cNvPr>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16212</xdr:rowOff>
    </xdr:from>
    <xdr:to>
      <xdr:col>15</xdr:col>
      <xdr:colOff>180975</xdr:colOff>
      <xdr:row>59</xdr:row>
      <xdr:rowOff>18664</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9639300" y="10131762"/>
          <a:ext cx="838200" cy="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123068</xdr:rowOff>
    </xdr:from>
    <xdr:ext cx="599010" cy="259045"/>
    <xdr:sp macro="" textlink="">
      <xdr:nvSpPr>
        <xdr:cNvPr id="344" name="農林水産業費平均値テキスト">
          <a:extLst>
            <a:ext uri="{FF2B5EF4-FFF2-40B4-BE49-F238E27FC236}">
              <a16:creationId xmlns:a16="http://schemas.microsoft.com/office/drawing/2014/main" xmlns="" id="{00000000-0008-0000-0700-000058010000}"/>
            </a:ext>
          </a:extLst>
        </xdr:cNvPr>
        <xdr:cNvSpPr txBox="1"/>
      </xdr:nvSpPr>
      <xdr:spPr>
        <a:xfrm>
          <a:off x="10528300" y="989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a:extLst>
            <a:ext uri="{FF2B5EF4-FFF2-40B4-BE49-F238E27FC236}">
              <a16:creationId xmlns:a16="http://schemas.microsoft.com/office/drawing/2014/main" xmlns="" id="{00000000-0008-0000-0700-000059010000}"/>
            </a:ext>
          </a:extLst>
        </xdr:cNvPr>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16212</xdr:rowOff>
    </xdr:from>
    <xdr:to>
      <xdr:col>14</xdr:col>
      <xdr:colOff>28575</xdr:colOff>
      <xdr:row>59</xdr:row>
      <xdr:rowOff>17116</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flipV="1">
          <a:off x="8750300" y="10131762"/>
          <a:ext cx="889000" cy="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a:extLst>
            <a:ext uri="{FF2B5EF4-FFF2-40B4-BE49-F238E27FC236}">
              <a16:creationId xmlns:a16="http://schemas.microsoft.com/office/drawing/2014/main" xmlns="" id="{00000000-0008-0000-0700-00005B010000}"/>
            </a:ext>
          </a:extLst>
        </xdr:cNvPr>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52254</xdr:rowOff>
    </xdr:from>
    <xdr:ext cx="599010" cy="259045"/>
    <xdr:sp macro="" textlink="">
      <xdr:nvSpPr>
        <xdr:cNvPr id="348" name="テキスト ボックス 347">
          <a:extLst>
            <a:ext uri="{FF2B5EF4-FFF2-40B4-BE49-F238E27FC236}">
              <a16:creationId xmlns:a16="http://schemas.microsoft.com/office/drawing/2014/main" xmlns="" id="{00000000-0008-0000-0700-00005C010000}"/>
            </a:ext>
          </a:extLst>
        </xdr:cNvPr>
        <xdr:cNvSpPr txBox="1"/>
      </xdr:nvSpPr>
      <xdr:spPr>
        <a:xfrm>
          <a:off x="9339794" y="98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17116</xdr:rowOff>
    </xdr:from>
    <xdr:to>
      <xdr:col>12</xdr:col>
      <xdr:colOff>511175</xdr:colOff>
      <xdr:row>59</xdr:row>
      <xdr:rowOff>17366</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flipV="1">
          <a:off x="7861300" y="10132666"/>
          <a:ext cx="889000" cy="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100042</xdr:rowOff>
    </xdr:from>
    <xdr:to>
      <xdr:col>12</xdr:col>
      <xdr:colOff>561975</xdr:colOff>
      <xdr:row>59</xdr:row>
      <xdr:rowOff>30192</xdr:rowOff>
    </xdr:to>
    <xdr:sp macro="" textlink="">
      <xdr:nvSpPr>
        <xdr:cNvPr id="350" name="フローチャート : 判断 349">
          <a:extLst>
            <a:ext uri="{FF2B5EF4-FFF2-40B4-BE49-F238E27FC236}">
              <a16:creationId xmlns:a16="http://schemas.microsoft.com/office/drawing/2014/main" xmlns="" id="{00000000-0008-0000-0700-00005E010000}"/>
            </a:ext>
          </a:extLst>
        </xdr:cNvPr>
        <xdr:cNvSpPr/>
      </xdr:nvSpPr>
      <xdr:spPr>
        <a:xfrm>
          <a:off x="8699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46719</xdr:rowOff>
    </xdr:from>
    <xdr:ext cx="599010" cy="259045"/>
    <xdr:sp macro="" textlink="">
      <xdr:nvSpPr>
        <xdr:cNvPr id="351" name="テキスト ボックス 350">
          <a:extLst>
            <a:ext uri="{FF2B5EF4-FFF2-40B4-BE49-F238E27FC236}">
              <a16:creationId xmlns:a16="http://schemas.microsoft.com/office/drawing/2014/main" xmlns="" id="{00000000-0008-0000-0700-00005F010000}"/>
            </a:ext>
          </a:extLst>
        </xdr:cNvPr>
        <xdr:cNvSpPr txBox="1"/>
      </xdr:nvSpPr>
      <xdr:spPr>
        <a:xfrm>
          <a:off x="8450794" y="981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17366</xdr:rowOff>
    </xdr:from>
    <xdr:to>
      <xdr:col>11</xdr:col>
      <xdr:colOff>307975</xdr:colOff>
      <xdr:row>59</xdr:row>
      <xdr:rowOff>20240</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flipV="1">
          <a:off x="6972300" y="10132916"/>
          <a:ext cx="8890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98088</xdr:rowOff>
    </xdr:from>
    <xdr:to>
      <xdr:col>11</xdr:col>
      <xdr:colOff>358775</xdr:colOff>
      <xdr:row>59</xdr:row>
      <xdr:rowOff>28238</xdr:rowOff>
    </xdr:to>
    <xdr:sp macro="" textlink="">
      <xdr:nvSpPr>
        <xdr:cNvPr id="353" name="フローチャート : 判断 352">
          <a:extLst>
            <a:ext uri="{FF2B5EF4-FFF2-40B4-BE49-F238E27FC236}">
              <a16:creationId xmlns:a16="http://schemas.microsoft.com/office/drawing/2014/main" xmlns="" id="{00000000-0008-0000-0700-000061010000}"/>
            </a:ext>
          </a:extLst>
        </xdr:cNvPr>
        <xdr:cNvSpPr/>
      </xdr:nvSpPr>
      <xdr:spPr>
        <a:xfrm>
          <a:off x="7810500" y="1004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44765</xdr:rowOff>
    </xdr:from>
    <xdr:ext cx="599010"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7561794" y="981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110076</xdr:rowOff>
    </xdr:from>
    <xdr:to>
      <xdr:col>10</xdr:col>
      <xdr:colOff>155575</xdr:colOff>
      <xdr:row>59</xdr:row>
      <xdr:rowOff>40226</xdr:rowOff>
    </xdr:to>
    <xdr:sp macro="" textlink="">
      <xdr:nvSpPr>
        <xdr:cNvPr id="355" name="フローチャート : 判断 354">
          <a:extLst>
            <a:ext uri="{FF2B5EF4-FFF2-40B4-BE49-F238E27FC236}">
              <a16:creationId xmlns:a16="http://schemas.microsoft.com/office/drawing/2014/main" xmlns="" id="{00000000-0008-0000-0700-000063010000}"/>
            </a:ext>
          </a:extLst>
        </xdr:cNvPr>
        <xdr:cNvSpPr/>
      </xdr:nvSpPr>
      <xdr:spPr>
        <a:xfrm>
          <a:off x="6921500" y="10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56753</xdr:rowOff>
    </xdr:from>
    <xdr:ext cx="599010"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6672794" y="982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139314</xdr:rowOff>
    </xdr:from>
    <xdr:to>
      <xdr:col>15</xdr:col>
      <xdr:colOff>231775</xdr:colOff>
      <xdr:row>59</xdr:row>
      <xdr:rowOff>69464</xdr:rowOff>
    </xdr:to>
    <xdr:sp macro="" textlink="">
      <xdr:nvSpPr>
        <xdr:cNvPr id="362" name="円/楕円 361">
          <a:extLst>
            <a:ext uri="{FF2B5EF4-FFF2-40B4-BE49-F238E27FC236}">
              <a16:creationId xmlns:a16="http://schemas.microsoft.com/office/drawing/2014/main" xmlns="" id="{00000000-0008-0000-0700-00006A010000}"/>
            </a:ext>
          </a:extLst>
        </xdr:cNvPr>
        <xdr:cNvSpPr/>
      </xdr:nvSpPr>
      <xdr:spPr>
        <a:xfrm>
          <a:off x="10426700" y="1008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78618</xdr:rowOff>
    </xdr:from>
    <xdr:ext cx="534377" cy="259045"/>
    <xdr:sp macro="" textlink="">
      <xdr:nvSpPr>
        <xdr:cNvPr id="363" name="農林水産業費該当値テキスト">
          <a:extLst>
            <a:ext uri="{FF2B5EF4-FFF2-40B4-BE49-F238E27FC236}">
              <a16:creationId xmlns:a16="http://schemas.microsoft.com/office/drawing/2014/main" xmlns="" id="{00000000-0008-0000-0700-00006B010000}"/>
            </a:ext>
          </a:extLst>
        </xdr:cNvPr>
        <xdr:cNvSpPr txBox="1"/>
      </xdr:nvSpPr>
      <xdr:spPr>
        <a:xfrm>
          <a:off x="10528300" y="1002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67,679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136862</xdr:rowOff>
    </xdr:from>
    <xdr:to>
      <xdr:col>14</xdr:col>
      <xdr:colOff>79375</xdr:colOff>
      <xdr:row>59</xdr:row>
      <xdr:rowOff>67012</xdr:rowOff>
    </xdr:to>
    <xdr:sp macro="" textlink="">
      <xdr:nvSpPr>
        <xdr:cNvPr id="364" name="円/楕円 363">
          <a:extLst>
            <a:ext uri="{FF2B5EF4-FFF2-40B4-BE49-F238E27FC236}">
              <a16:creationId xmlns:a16="http://schemas.microsoft.com/office/drawing/2014/main" xmlns="" id="{00000000-0008-0000-0700-00006C010000}"/>
            </a:ext>
          </a:extLst>
        </xdr:cNvPr>
        <xdr:cNvSpPr/>
      </xdr:nvSpPr>
      <xdr:spPr>
        <a:xfrm>
          <a:off x="9588500" y="1008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58139</xdr:rowOff>
    </xdr:from>
    <xdr:ext cx="534377"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9372111" y="1017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74,116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137766</xdr:rowOff>
    </xdr:from>
    <xdr:to>
      <xdr:col>12</xdr:col>
      <xdr:colOff>561975</xdr:colOff>
      <xdr:row>59</xdr:row>
      <xdr:rowOff>67916</xdr:rowOff>
    </xdr:to>
    <xdr:sp macro="" textlink="">
      <xdr:nvSpPr>
        <xdr:cNvPr id="366" name="円/楕円 365">
          <a:extLst>
            <a:ext uri="{FF2B5EF4-FFF2-40B4-BE49-F238E27FC236}">
              <a16:creationId xmlns:a16="http://schemas.microsoft.com/office/drawing/2014/main" xmlns="" id="{00000000-0008-0000-0700-00006E010000}"/>
            </a:ext>
          </a:extLst>
        </xdr:cNvPr>
        <xdr:cNvSpPr/>
      </xdr:nvSpPr>
      <xdr:spPr>
        <a:xfrm>
          <a:off x="8699500" y="1008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59043</xdr:rowOff>
    </xdr:from>
    <xdr:ext cx="534377"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8483111" y="1017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71,742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138016</xdr:rowOff>
    </xdr:from>
    <xdr:to>
      <xdr:col>11</xdr:col>
      <xdr:colOff>358775</xdr:colOff>
      <xdr:row>59</xdr:row>
      <xdr:rowOff>68166</xdr:rowOff>
    </xdr:to>
    <xdr:sp macro="" textlink="">
      <xdr:nvSpPr>
        <xdr:cNvPr id="368" name="円/楕円 367">
          <a:extLst>
            <a:ext uri="{FF2B5EF4-FFF2-40B4-BE49-F238E27FC236}">
              <a16:creationId xmlns:a16="http://schemas.microsoft.com/office/drawing/2014/main" xmlns="" id="{00000000-0008-0000-0700-000070010000}"/>
            </a:ext>
          </a:extLst>
        </xdr:cNvPr>
        <xdr:cNvSpPr/>
      </xdr:nvSpPr>
      <xdr:spPr>
        <a:xfrm>
          <a:off x="7810500" y="1008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59293</xdr:rowOff>
    </xdr:from>
    <xdr:ext cx="534377"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7594111" y="1017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71,086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140890</xdr:rowOff>
    </xdr:from>
    <xdr:to>
      <xdr:col>10</xdr:col>
      <xdr:colOff>155575</xdr:colOff>
      <xdr:row>59</xdr:row>
      <xdr:rowOff>71040</xdr:rowOff>
    </xdr:to>
    <xdr:sp macro="" textlink="">
      <xdr:nvSpPr>
        <xdr:cNvPr id="370" name="円/楕円 369">
          <a:extLst>
            <a:ext uri="{FF2B5EF4-FFF2-40B4-BE49-F238E27FC236}">
              <a16:creationId xmlns:a16="http://schemas.microsoft.com/office/drawing/2014/main" xmlns="" id="{00000000-0008-0000-0700-000072010000}"/>
            </a:ext>
          </a:extLst>
        </xdr:cNvPr>
        <xdr:cNvSpPr/>
      </xdr:nvSpPr>
      <xdr:spPr>
        <a:xfrm>
          <a:off x="6921500" y="1008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62167</xdr:rowOff>
    </xdr:from>
    <xdr:ext cx="534377"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6705111" y="1017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63,543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a:extLst>
            <a:ext uri="{FF2B5EF4-FFF2-40B4-BE49-F238E27FC236}">
              <a16:creationId xmlns:a16="http://schemas.microsoft.com/office/drawing/2014/main" xmlns=""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a:extLst>
            <a:ext uri="{FF2B5EF4-FFF2-40B4-BE49-F238E27FC236}">
              <a16:creationId xmlns:a16="http://schemas.microsoft.com/office/drawing/2014/main" xmlns=""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a:extLst>
            <a:ext uri="{FF2B5EF4-FFF2-40B4-BE49-F238E27FC236}">
              <a16:creationId xmlns:a16="http://schemas.microsoft.com/office/drawing/2014/main" xmlns=""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a:extLst>
            <a:ext uri="{FF2B5EF4-FFF2-40B4-BE49-F238E27FC236}">
              <a16:creationId xmlns:a16="http://schemas.microsoft.com/office/drawing/2014/main" xmlns=""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a:extLst>
            <a:ext uri="{FF2B5EF4-FFF2-40B4-BE49-F238E27FC236}">
              <a16:creationId xmlns:a16="http://schemas.microsoft.com/office/drawing/2014/main" xmlns=""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a:extLst>
            <a:ext uri="{FF2B5EF4-FFF2-40B4-BE49-F238E27FC236}">
              <a16:creationId xmlns:a16="http://schemas.microsoft.com/office/drawing/2014/main" xmlns=""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a:extLst>
            <a:ext uri="{FF2B5EF4-FFF2-40B4-BE49-F238E27FC236}">
              <a16:creationId xmlns:a16="http://schemas.microsoft.com/office/drawing/2014/main" xmlns="" id="{00000000-0008-0000-0700-00008C010000}"/>
            </a:ext>
          </a:extLst>
        </xdr:cNvPr>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a:extLst>
            <a:ext uri="{FF2B5EF4-FFF2-40B4-BE49-F238E27FC236}">
              <a16:creationId xmlns:a16="http://schemas.microsoft.com/office/drawing/2014/main" xmlns="" id="{00000000-0008-0000-0700-00008E010000}"/>
            </a:ext>
          </a:extLst>
        </xdr:cNvPr>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4956</xdr:rowOff>
    </xdr:from>
    <xdr:to>
      <xdr:col>15</xdr:col>
      <xdr:colOff>180975</xdr:colOff>
      <xdr:row>79</xdr:row>
      <xdr:rowOff>10221</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flipV="1">
          <a:off x="9639300" y="13549506"/>
          <a:ext cx="838200" cy="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14219</xdr:rowOff>
    </xdr:from>
    <xdr:ext cx="534377" cy="259045"/>
    <xdr:sp macro="" textlink="">
      <xdr:nvSpPr>
        <xdr:cNvPr id="401" name="商工費平均値テキスト">
          <a:extLst>
            <a:ext uri="{FF2B5EF4-FFF2-40B4-BE49-F238E27FC236}">
              <a16:creationId xmlns:a16="http://schemas.microsoft.com/office/drawing/2014/main" xmlns="" id="{00000000-0008-0000-0700-000091010000}"/>
            </a:ext>
          </a:extLst>
        </xdr:cNvPr>
        <xdr:cNvSpPr txBox="1"/>
      </xdr:nvSpPr>
      <xdr:spPr>
        <a:xfrm>
          <a:off x="10528300" y="13215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a:extLst>
            <a:ext uri="{FF2B5EF4-FFF2-40B4-BE49-F238E27FC236}">
              <a16:creationId xmlns:a16="http://schemas.microsoft.com/office/drawing/2014/main" xmlns="" id="{00000000-0008-0000-0700-000092010000}"/>
            </a:ext>
          </a:extLst>
        </xdr:cNvPr>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10221</xdr:rowOff>
    </xdr:from>
    <xdr:to>
      <xdr:col>14</xdr:col>
      <xdr:colOff>28575</xdr:colOff>
      <xdr:row>79</xdr:row>
      <xdr:rowOff>10647</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flipV="1">
          <a:off x="8750300" y="13554771"/>
          <a:ext cx="889000" cy="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a:extLst>
            <a:ext uri="{FF2B5EF4-FFF2-40B4-BE49-F238E27FC236}">
              <a16:creationId xmlns:a16="http://schemas.microsoft.com/office/drawing/2014/main" xmlns="" id="{00000000-0008-0000-0700-000094010000}"/>
            </a:ext>
          </a:extLst>
        </xdr:cNvPr>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99635</xdr:rowOff>
    </xdr:from>
    <xdr:ext cx="534377" cy="259045"/>
    <xdr:sp macro="" textlink="">
      <xdr:nvSpPr>
        <xdr:cNvPr id="405" name="テキスト ボックス 404">
          <a:extLst>
            <a:ext uri="{FF2B5EF4-FFF2-40B4-BE49-F238E27FC236}">
              <a16:creationId xmlns:a16="http://schemas.microsoft.com/office/drawing/2014/main" xmlns="" id="{00000000-0008-0000-0700-000095010000}"/>
            </a:ext>
          </a:extLst>
        </xdr:cNvPr>
        <xdr:cNvSpPr txBox="1"/>
      </xdr:nvSpPr>
      <xdr:spPr>
        <a:xfrm>
          <a:off x="9372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10647</xdr:rowOff>
    </xdr:from>
    <xdr:to>
      <xdr:col>12</xdr:col>
      <xdr:colOff>511175</xdr:colOff>
      <xdr:row>79</xdr:row>
      <xdr:rowOff>11243</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flipV="1">
          <a:off x="7861300" y="13555197"/>
          <a:ext cx="889000" cy="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154767</xdr:rowOff>
    </xdr:from>
    <xdr:to>
      <xdr:col>12</xdr:col>
      <xdr:colOff>561975</xdr:colOff>
      <xdr:row>78</xdr:row>
      <xdr:rowOff>84917</xdr:rowOff>
    </xdr:to>
    <xdr:sp macro="" textlink="">
      <xdr:nvSpPr>
        <xdr:cNvPr id="407" name="フローチャート : 判断 406">
          <a:extLst>
            <a:ext uri="{FF2B5EF4-FFF2-40B4-BE49-F238E27FC236}">
              <a16:creationId xmlns:a16="http://schemas.microsoft.com/office/drawing/2014/main" xmlns="" id="{00000000-0008-0000-0700-000097010000}"/>
            </a:ext>
          </a:extLst>
        </xdr:cNvPr>
        <xdr:cNvSpPr/>
      </xdr:nvSpPr>
      <xdr:spPr>
        <a:xfrm>
          <a:off x="8699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101444</xdr:rowOff>
    </xdr:from>
    <xdr:ext cx="534377" cy="259045"/>
    <xdr:sp macro="" textlink="">
      <xdr:nvSpPr>
        <xdr:cNvPr id="408" name="テキスト ボックス 407">
          <a:extLst>
            <a:ext uri="{FF2B5EF4-FFF2-40B4-BE49-F238E27FC236}">
              <a16:creationId xmlns:a16="http://schemas.microsoft.com/office/drawing/2014/main" xmlns="" id="{00000000-0008-0000-0700-000098010000}"/>
            </a:ext>
          </a:extLst>
        </xdr:cNvPr>
        <xdr:cNvSpPr txBox="1"/>
      </xdr:nvSpPr>
      <xdr:spPr>
        <a:xfrm>
          <a:off x="8483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163086</xdr:rowOff>
    </xdr:from>
    <xdr:to>
      <xdr:col>11</xdr:col>
      <xdr:colOff>307975</xdr:colOff>
      <xdr:row>79</xdr:row>
      <xdr:rowOff>11243</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a:off x="6972300" y="13536186"/>
          <a:ext cx="889000" cy="1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156341</xdr:rowOff>
    </xdr:from>
    <xdr:to>
      <xdr:col>11</xdr:col>
      <xdr:colOff>358775</xdr:colOff>
      <xdr:row>78</xdr:row>
      <xdr:rowOff>86491</xdr:rowOff>
    </xdr:to>
    <xdr:sp macro="" textlink="">
      <xdr:nvSpPr>
        <xdr:cNvPr id="410" name="フローチャート : 判断 409">
          <a:extLst>
            <a:ext uri="{FF2B5EF4-FFF2-40B4-BE49-F238E27FC236}">
              <a16:creationId xmlns:a16="http://schemas.microsoft.com/office/drawing/2014/main" xmlns="" id="{00000000-0008-0000-0700-00009A010000}"/>
            </a:ext>
          </a:extLst>
        </xdr:cNvPr>
        <xdr:cNvSpPr/>
      </xdr:nvSpPr>
      <xdr:spPr>
        <a:xfrm>
          <a:off x="7810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103018</xdr:rowOff>
    </xdr:from>
    <xdr:ext cx="534377"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7594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21120</xdr:rowOff>
    </xdr:from>
    <xdr:to>
      <xdr:col>10</xdr:col>
      <xdr:colOff>155575</xdr:colOff>
      <xdr:row>78</xdr:row>
      <xdr:rowOff>122720</xdr:rowOff>
    </xdr:to>
    <xdr:sp macro="" textlink="">
      <xdr:nvSpPr>
        <xdr:cNvPr id="412" name="フローチャート : 判断 411">
          <a:extLst>
            <a:ext uri="{FF2B5EF4-FFF2-40B4-BE49-F238E27FC236}">
              <a16:creationId xmlns:a16="http://schemas.microsoft.com/office/drawing/2014/main" xmlns="" id="{00000000-0008-0000-0700-00009C010000}"/>
            </a:ext>
          </a:extLst>
        </xdr:cNvPr>
        <xdr:cNvSpPr/>
      </xdr:nvSpPr>
      <xdr:spPr>
        <a:xfrm>
          <a:off x="6921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139247</xdr:rowOff>
    </xdr:from>
    <xdr:ext cx="534377"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6705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125606</xdr:rowOff>
    </xdr:from>
    <xdr:to>
      <xdr:col>15</xdr:col>
      <xdr:colOff>231775</xdr:colOff>
      <xdr:row>79</xdr:row>
      <xdr:rowOff>55756</xdr:rowOff>
    </xdr:to>
    <xdr:sp macro="" textlink="">
      <xdr:nvSpPr>
        <xdr:cNvPr id="419" name="円/楕円 418">
          <a:extLst>
            <a:ext uri="{FF2B5EF4-FFF2-40B4-BE49-F238E27FC236}">
              <a16:creationId xmlns:a16="http://schemas.microsoft.com/office/drawing/2014/main" xmlns="" id="{00000000-0008-0000-0700-0000A3010000}"/>
            </a:ext>
          </a:extLst>
        </xdr:cNvPr>
        <xdr:cNvSpPr/>
      </xdr:nvSpPr>
      <xdr:spPr>
        <a:xfrm>
          <a:off x="10426700" y="1349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40533</xdr:rowOff>
    </xdr:from>
    <xdr:ext cx="534377" cy="259045"/>
    <xdr:sp macro="" textlink="">
      <xdr:nvSpPr>
        <xdr:cNvPr id="420" name="商工費該当値テキスト">
          <a:extLst>
            <a:ext uri="{FF2B5EF4-FFF2-40B4-BE49-F238E27FC236}">
              <a16:creationId xmlns:a16="http://schemas.microsoft.com/office/drawing/2014/main" xmlns="" id="{00000000-0008-0000-0700-0000A4010000}"/>
            </a:ext>
          </a:extLst>
        </xdr:cNvPr>
        <xdr:cNvSpPr txBox="1"/>
      </xdr:nvSpPr>
      <xdr:spPr>
        <a:xfrm>
          <a:off x="10528300" y="1341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10,366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130871</xdr:rowOff>
    </xdr:from>
    <xdr:to>
      <xdr:col>14</xdr:col>
      <xdr:colOff>79375</xdr:colOff>
      <xdr:row>79</xdr:row>
      <xdr:rowOff>61021</xdr:rowOff>
    </xdr:to>
    <xdr:sp macro="" textlink="">
      <xdr:nvSpPr>
        <xdr:cNvPr id="421" name="円/楕円 420">
          <a:extLst>
            <a:ext uri="{FF2B5EF4-FFF2-40B4-BE49-F238E27FC236}">
              <a16:creationId xmlns:a16="http://schemas.microsoft.com/office/drawing/2014/main" xmlns="" id="{00000000-0008-0000-0700-0000A5010000}"/>
            </a:ext>
          </a:extLst>
        </xdr:cNvPr>
        <xdr:cNvSpPr/>
      </xdr:nvSpPr>
      <xdr:spPr>
        <a:xfrm>
          <a:off x="9588500" y="1350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52148</xdr:rowOff>
    </xdr:from>
    <xdr:ext cx="469744"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9404427" y="13596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131297</xdr:rowOff>
    </xdr:from>
    <xdr:to>
      <xdr:col>12</xdr:col>
      <xdr:colOff>561975</xdr:colOff>
      <xdr:row>79</xdr:row>
      <xdr:rowOff>61447</xdr:rowOff>
    </xdr:to>
    <xdr:sp macro="" textlink="">
      <xdr:nvSpPr>
        <xdr:cNvPr id="423" name="円/楕円 422">
          <a:extLst>
            <a:ext uri="{FF2B5EF4-FFF2-40B4-BE49-F238E27FC236}">
              <a16:creationId xmlns:a16="http://schemas.microsoft.com/office/drawing/2014/main" xmlns="" id="{00000000-0008-0000-0700-0000A7010000}"/>
            </a:ext>
          </a:extLst>
        </xdr:cNvPr>
        <xdr:cNvSpPr/>
      </xdr:nvSpPr>
      <xdr:spPr>
        <a:xfrm>
          <a:off x="8699500" y="1350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52574</xdr:rowOff>
    </xdr:from>
    <xdr:ext cx="469744"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8515427" y="13597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131893</xdr:rowOff>
    </xdr:from>
    <xdr:to>
      <xdr:col>11</xdr:col>
      <xdr:colOff>358775</xdr:colOff>
      <xdr:row>79</xdr:row>
      <xdr:rowOff>62043</xdr:rowOff>
    </xdr:to>
    <xdr:sp macro="" textlink="">
      <xdr:nvSpPr>
        <xdr:cNvPr id="425" name="円/楕円 424">
          <a:extLst>
            <a:ext uri="{FF2B5EF4-FFF2-40B4-BE49-F238E27FC236}">
              <a16:creationId xmlns:a16="http://schemas.microsoft.com/office/drawing/2014/main" xmlns="" id="{00000000-0008-0000-0700-0000A9010000}"/>
            </a:ext>
          </a:extLst>
        </xdr:cNvPr>
        <xdr:cNvSpPr/>
      </xdr:nvSpPr>
      <xdr:spPr>
        <a:xfrm>
          <a:off x="7810500" y="1350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53170</xdr:rowOff>
    </xdr:from>
    <xdr:ext cx="469744"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7626427" y="1359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112286</xdr:rowOff>
    </xdr:from>
    <xdr:to>
      <xdr:col>10</xdr:col>
      <xdr:colOff>155575</xdr:colOff>
      <xdr:row>79</xdr:row>
      <xdr:rowOff>42436</xdr:rowOff>
    </xdr:to>
    <xdr:sp macro="" textlink="">
      <xdr:nvSpPr>
        <xdr:cNvPr id="427" name="円/楕円 426">
          <a:extLst>
            <a:ext uri="{FF2B5EF4-FFF2-40B4-BE49-F238E27FC236}">
              <a16:creationId xmlns:a16="http://schemas.microsoft.com/office/drawing/2014/main" xmlns="" id="{00000000-0008-0000-0700-0000AB010000}"/>
            </a:ext>
          </a:extLst>
        </xdr:cNvPr>
        <xdr:cNvSpPr/>
      </xdr:nvSpPr>
      <xdr:spPr>
        <a:xfrm>
          <a:off x="6921500" y="1348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33563</xdr:rowOff>
    </xdr:from>
    <xdr:ext cx="534377"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6705111" y="1357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13,862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a:extLst>
            <a:ext uri="{FF2B5EF4-FFF2-40B4-BE49-F238E27FC236}">
              <a16:creationId xmlns:a16="http://schemas.microsoft.com/office/drawing/2014/main" xmlns=""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a:extLst>
            <a:ext uri="{FF2B5EF4-FFF2-40B4-BE49-F238E27FC236}">
              <a16:creationId xmlns:a16="http://schemas.microsoft.com/office/drawing/2014/main" xmlns=""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a:extLst>
            <a:ext uri="{FF2B5EF4-FFF2-40B4-BE49-F238E27FC236}">
              <a16:creationId xmlns:a16="http://schemas.microsoft.com/office/drawing/2014/main" xmlns=""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a:extLst>
            <a:ext uri="{FF2B5EF4-FFF2-40B4-BE49-F238E27FC236}">
              <a16:creationId xmlns:a16="http://schemas.microsoft.com/office/drawing/2014/main" xmlns=""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a:extLst>
            <a:ext uri="{FF2B5EF4-FFF2-40B4-BE49-F238E27FC236}">
              <a16:creationId xmlns:a16="http://schemas.microsoft.com/office/drawing/2014/main" xmlns=""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a:extLst>
            <a:ext uri="{FF2B5EF4-FFF2-40B4-BE49-F238E27FC236}">
              <a16:creationId xmlns:a16="http://schemas.microsoft.com/office/drawing/2014/main" xmlns=""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a:extLst>
            <a:ext uri="{FF2B5EF4-FFF2-40B4-BE49-F238E27FC236}">
              <a16:creationId xmlns:a16="http://schemas.microsoft.com/office/drawing/2014/main" xmlns="" id="{00000000-0008-0000-0700-0000C3010000}"/>
            </a:ext>
          </a:extLst>
        </xdr:cNvPr>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a:extLst>
            <a:ext uri="{FF2B5EF4-FFF2-40B4-BE49-F238E27FC236}">
              <a16:creationId xmlns:a16="http://schemas.microsoft.com/office/drawing/2014/main" xmlns="" id="{00000000-0008-0000-0700-0000C5010000}"/>
            </a:ext>
          </a:extLst>
        </xdr:cNvPr>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117408</xdr:rowOff>
    </xdr:from>
    <xdr:to>
      <xdr:col>15</xdr:col>
      <xdr:colOff>180975</xdr:colOff>
      <xdr:row>98</xdr:row>
      <xdr:rowOff>121758</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9639300" y="16919508"/>
          <a:ext cx="838200" cy="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43614</xdr:rowOff>
    </xdr:from>
    <xdr:ext cx="599010" cy="259045"/>
    <xdr:sp macro="" textlink="">
      <xdr:nvSpPr>
        <xdr:cNvPr id="456" name="土木費平均値テキスト">
          <a:extLst>
            <a:ext uri="{FF2B5EF4-FFF2-40B4-BE49-F238E27FC236}">
              <a16:creationId xmlns:a16="http://schemas.microsoft.com/office/drawing/2014/main" xmlns="" id="{00000000-0008-0000-0700-0000C8010000}"/>
            </a:ext>
          </a:extLst>
        </xdr:cNvPr>
        <xdr:cNvSpPr txBox="1"/>
      </xdr:nvSpPr>
      <xdr:spPr>
        <a:xfrm>
          <a:off x="10528300" y="16674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a:extLst>
            <a:ext uri="{FF2B5EF4-FFF2-40B4-BE49-F238E27FC236}">
              <a16:creationId xmlns:a16="http://schemas.microsoft.com/office/drawing/2014/main" xmlns="" id="{00000000-0008-0000-0700-0000C9010000}"/>
            </a:ext>
          </a:extLst>
        </xdr:cNvPr>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117408</xdr:rowOff>
    </xdr:from>
    <xdr:to>
      <xdr:col>14</xdr:col>
      <xdr:colOff>28575</xdr:colOff>
      <xdr:row>98</xdr:row>
      <xdr:rowOff>120541</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flipV="1">
          <a:off x="8750300" y="16919508"/>
          <a:ext cx="889000" cy="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a:extLst>
            <a:ext uri="{FF2B5EF4-FFF2-40B4-BE49-F238E27FC236}">
              <a16:creationId xmlns:a16="http://schemas.microsoft.com/office/drawing/2014/main" xmlns="" id="{00000000-0008-0000-0700-0000CB010000}"/>
            </a:ext>
          </a:extLst>
        </xdr:cNvPr>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145493</xdr:rowOff>
    </xdr:from>
    <xdr:ext cx="599010" cy="259045"/>
    <xdr:sp macro="" textlink="">
      <xdr:nvSpPr>
        <xdr:cNvPr id="460" name="テキスト ボックス 459">
          <a:extLst>
            <a:ext uri="{FF2B5EF4-FFF2-40B4-BE49-F238E27FC236}">
              <a16:creationId xmlns:a16="http://schemas.microsoft.com/office/drawing/2014/main" xmlns="" id="{00000000-0008-0000-0700-0000CC010000}"/>
            </a:ext>
          </a:extLst>
        </xdr:cNvPr>
        <xdr:cNvSpPr txBox="1"/>
      </xdr:nvSpPr>
      <xdr:spPr>
        <a:xfrm>
          <a:off x="9339794" y="16604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119901</xdr:rowOff>
    </xdr:from>
    <xdr:to>
      <xdr:col>12</xdr:col>
      <xdr:colOff>511175</xdr:colOff>
      <xdr:row>98</xdr:row>
      <xdr:rowOff>120541</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a:off x="7861300" y="16922001"/>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62" name="フローチャート : 判断 461">
          <a:extLst>
            <a:ext uri="{FF2B5EF4-FFF2-40B4-BE49-F238E27FC236}">
              <a16:creationId xmlns:a16="http://schemas.microsoft.com/office/drawing/2014/main" xmlns="" id="{00000000-0008-0000-0700-0000CE010000}"/>
            </a:ext>
          </a:extLst>
        </xdr:cNvPr>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133311</xdr:rowOff>
    </xdr:from>
    <xdr:ext cx="599010" cy="259045"/>
    <xdr:sp macro="" textlink="">
      <xdr:nvSpPr>
        <xdr:cNvPr id="463" name="テキスト ボックス 462">
          <a:extLst>
            <a:ext uri="{FF2B5EF4-FFF2-40B4-BE49-F238E27FC236}">
              <a16:creationId xmlns:a16="http://schemas.microsoft.com/office/drawing/2014/main" xmlns="" id="{00000000-0008-0000-0700-0000CF010000}"/>
            </a:ext>
          </a:extLst>
        </xdr:cNvPr>
        <xdr:cNvSpPr txBox="1"/>
      </xdr:nvSpPr>
      <xdr:spPr>
        <a:xfrm>
          <a:off x="8450794" y="1659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119901</xdr:rowOff>
    </xdr:from>
    <xdr:to>
      <xdr:col>11</xdr:col>
      <xdr:colOff>307975</xdr:colOff>
      <xdr:row>98</xdr:row>
      <xdr:rowOff>131415</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flipV="1">
          <a:off x="6972300" y="16922001"/>
          <a:ext cx="889000" cy="1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65" name="フローチャート : 判断 464">
          <a:extLst>
            <a:ext uri="{FF2B5EF4-FFF2-40B4-BE49-F238E27FC236}">
              <a16:creationId xmlns:a16="http://schemas.microsoft.com/office/drawing/2014/main" xmlns="" id="{00000000-0008-0000-0700-0000D1010000}"/>
            </a:ext>
          </a:extLst>
        </xdr:cNvPr>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143167</xdr:rowOff>
    </xdr:from>
    <xdr:ext cx="599010"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7561794" y="166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67" name="フローチャート : 判断 466">
          <a:extLst>
            <a:ext uri="{FF2B5EF4-FFF2-40B4-BE49-F238E27FC236}">
              <a16:creationId xmlns:a16="http://schemas.microsoft.com/office/drawing/2014/main" xmlns="" id="{00000000-0008-0000-0700-0000D3010000}"/>
            </a:ext>
          </a:extLst>
        </xdr:cNvPr>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154505</xdr:rowOff>
    </xdr:from>
    <xdr:ext cx="599010"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6672794" y="1661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70958</xdr:rowOff>
    </xdr:from>
    <xdr:to>
      <xdr:col>15</xdr:col>
      <xdr:colOff>231775</xdr:colOff>
      <xdr:row>99</xdr:row>
      <xdr:rowOff>1108</xdr:rowOff>
    </xdr:to>
    <xdr:sp macro="" textlink="">
      <xdr:nvSpPr>
        <xdr:cNvPr id="474" name="円/楕円 473">
          <a:extLst>
            <a:ext uri="{FF2B5EF4-FFF2-40B4-BE49-F238E27FC236}">
              <a16:creationId xmlns:a16="http://schemas.microsoft.com/office/drawing/2014/main" xmlns="" id="{00000000-0008-0000-0700-0000DA010000}"/>
            </a:ext>
          </a:extLst>
        </xdr:cNvPr>
        <xdr:cNvSpPr/>
      </xdr:nvSpPr>
      <xdr:spPr>
        <a:xfrm>
          <a:off x="10426700" y="1687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170612</xdr:rowOff>
    </xdr:from>
    <xdr:ext cx="534377" cy="259045"/>
    <xdr:sp macro="" textlink="">
      <xdr:nvSpPr>
        <xdr:cNvPr id="475" name="土木費該当値テキスト">
          <a:extLst>
            <a:ext uri="{FF2B5EF4-FFF2-40B4-BE49-F238E27FC236}">
              <a16:creationId xmlns:a16="http://schemas.microsoft.com/office/drawing/2014/main" xmlns="" id="{00000000-0008-0000-0700-0000DB010000}"/>
            </a:ext>
          </a:extLst>
        </xdr:cNvPr>
        <xdr:cNvSpPr txBox="1"/>
      </xdr:nvSpPr>
      <xdr:spPr>
        <a:xfrm>
          <a:off x="10528300" y="168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39,242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66608</xdr:rowOff>
    </xdr:from>
    <xdr:to>
      <xdr:col>14</xdr:col>
      <xdr:colOff>79375</xdr:colOff>
      <xdr:row>98</xdr:row>
      <xdr:rowOff>168208</xdr:rowOff>
    </xdr:to>
    <xdr:sp macro="" textlink="">
      <xdr:nvSpPr>
        <xdr:cNvPr id="476" name="円/楕円 475">
          <a:extLst>
            <a:ext uri="{FF2B5EF4-FFF2-40B4-BE49-F238E27FC236}">
              <a16:creationId xmlns:a16="http://schemas.microsoft.com/office/drawing/2014/main" xmlns="" id="{00000000-0008-0000-0700-0000DC010000}"/>
            </a:ext>
          </a:extLst>
        </xdr:cNvPr>
        <xdr:cNvSpPr/>
      </xdr:nvSpPr>
      <xdr:spPr>
        <a:xfrm>
          <a:off x="9588500" y="1686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159335</xdr:rowOff>
    </xdr:from>
    <xdr:ext cx="534377"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9372111" y="1696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48,757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69741</xdr:rowOff>
    </xdr:from>
    <xdr:to>
      <xdr:col>12</xdr:col>
      <xdr:colOff>561975</xdr:colOff>
      <xdr:row>98</xdr:row>
      <xdr:rowOff>171341</xdr:rowOff>
    </xdr:to>
    <xdr:sp macro="" textlink="">
      <xdr:nvSpPr>
        <xdr:cNvPr id="478" name="円/楕円 477">
          <a:extLst>
            <a:ext uri="{FF2B5EF4-FFF2-40B4-BE49-F238E27FC236}">
              <a16:creationId xmlns:a16="http://schemas.microsoft.com/office/drawing/2014/main" xmlns="" id="{00000000-0008-0000-0700-0000DE010000}"/>
            </a:ext>
          </a:extLst>
        </xdr:cNvPr>
        <xdr:cNvSpPr/>
      </xdr:nvSpPr>
      <xdr:spPr>
        <a:xfrm>
          <a:off x="8699500" y="1687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162468</xdr:rowOff>
    </xdr:from>
    <xdr:ext cx="534377"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8483111" y="1696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41,905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69101</xdr:rowOff>
    </xdr:from>
    <xdr:to>
      <xdr:col>11</xdr:col>
      <xdr:colOff>358775</xdr:colOff>
      <xdr:row>98</xdr:row>
      <xdr:rowOff>170701</xdr:rowOff>
    </xdr:to>
    <xdr:sp macro="" textlink="">
      <xdr:nvSpPr>
        <xdr:cNvPr id="480" name="円/楕円 479">
          <a:extLst>
            <a:ext uri="{FF2B5EF4-FFF2-40B4-BE49-F238E27FC236}">
              <a16:creationId xmlns:a16="http://schemas.microsoft.com/office/drawing/2014/main" xmlns="" id="{00000000-0008-0000-0700-0000E0010000}"/>
            </a:ext>
          </a:extLst>
        </xdr:cNvPr>
        <xdr:cNvSpPr/>
      </xdr:nvSpPr>
      <xdr:spPr>
        <a:xfrm>
          <a:off x="7810500" y="1687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161828</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7594111" y="169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43,303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80615</xdr:rowOff>
    </xdr:from>
    <xdr:to>
      <xdr:col>10</xdr:col>
      <xdr:colOff>155575</xdr:colOff>
      <xdr:row>99</xdr:row>
      <xdr:rowOff>10765</xdr:rowOff>
    </xdr:to>
    <xdr:sp macro="" textlink="">
      <xdr:nvSpPr>
        <xdr:cNvPr id="482" name="円/楕円 481">
          <a:extLst>
            <a:ext uri="{FF2B5EF4-FFF2-40B4-BE49-F238E27FC236}">
              <a16:creationId xmlns:a16="http://schemas.microsoft.com/office/drawing/2014/main" xmlns="" id="{00000000-0008-0000-0700-0000E2010000}"/>
            </a:ext>
          </a:extLst>
        </xdr:cNvPr>
        <xdr:cNvSpPr/>
      </xdr:nvSpPr>
      <xdr:spPr>
        <a:xfrm>
          <a:off x="6921500" y="168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1892</xdr:rowOff>
    </xdr:from>
    <xdr:ext cx="534377"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6705111" y="1697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18,122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a:extLst>
            <a:ext uri="{FF2B5EF4-FFF2-40B4-BE49-F238E27FC236}">
              <a16:creationId xmlns:a16="http://schemas.microsoft.com/office/drawing/2014/main" xmlns=""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a:extLst>
            <a:ext uri="{FF2B5EF4-FFF2-40B4-BE49-F238E27FC236}">
              <a16:creationId xmlns:a16="http://schemas.microsoft.com/office/drawing/2014/main" xmlns=""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a:extLst>
            <a:ext uri="{FF2B5EF4-FFF2-40B4-BE49-F238E27FC236}">
              <a16:creationId xmlns:a16="http://schemas.microsoft.com/office/drawing/2014/main" xmlns=""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a:extLst>
            <a:ext uri="{FF2B5EF4-FFF2-40B4-BE49-F238E27FC236}">
              <a16:creationId xmlns:a16="http://schemas.microsoft.com/office/drawing/2014/main" xmlns=""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a:extLst>
            <a:ext uri="{FF2B5EF4-FFF2-40B4-BE49-F238E27FC236}">
              <a16:creationId xmlns:a16="http://schemas.microsoft.com/office/drawing/2014/main" xmlns=""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a:extLst>
            <a:ext uri="{FF2B5EF4-FFF2-40B4-BE49-F238E27FC236}">
              <a16:creationId xmlns:a16="http://schemas.microsoft.com/office/drawing/2014/main" xmlns="" id="{00000000-0008-0000-07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a:extLst>
            <a:ext uri="{FF2B5EF4-FFF2-40B4-BE49-F238E27FC236}">
              <a16:creationId xmlns:a16="http://schemas.microsoft.com/office/drawing/2014/main" xmlns=""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a:extLst>
            <a:ext uri="{FF2B5EF4-FFF2-40B4-BE49-F238E27FC236}">
              <a16:creationId xmlns:a16="http://schemas.microsoft.com/office/drawing/2014/main" xmlns="" id="{00000000-0008-0000-0700-0000FC010000}"/>
            </a:ext>
          </a:extLst>
        </xdr:cNvPr>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a:extLst>
            <a:ext uri="{FF2B5EF4-FFF2-40B4-BE49-F238E27FC236}">
              <a16:creationId xmlns:a16="http://schemas.microsoft.com/office/drawing/2014/main" xmlns="" id="{00000000-0008-0000-0700-0000FE010000}"/>
            </a:ext>
          </a:extLst>
        </xdr:cNvPr>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149362</xdr:rowOff>
    </xdr:from>
    <xdr:to>
      <xdr:col>23</xdr:col>
      <xdr:colOff>517525</xdr:colOff>
      <xdr:row>37</xdr:row>
      <xdr:rowOff>101318</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5481300" y="5978662"/>
          <a:ext cx="838200" cy="46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143087</xdr:rowOff>
    </xdr:from>
    <xdr:ext cx="534377" cy="259045"/>
    <xdr:sp macro="" textlink="">
      <xdr:nvSpPr>
        <xdr:cNvPr id="513" name="消防費平均値テキスト">
          <a:extLst>
            <a:ext uri="{FF2B5EF4-FFF2-40B4-BE49-F238E27FC236}">
              <a16:creationId xmlns:a16="http://schemas.microsoft.com/office/drawing/2014/main" xmlns="" id="{00000000-0008-0000-0700-000001020000}"/>
            </a:ext>
          </a:extLst>
        </xdr:cNvPr>
        <xdr:cNvSpPr txBox="1"/>
      </xdr:nvSpPr>
      <xdr:spPr>
        <a:xfrm>
          <a:off x="16370300" y="6143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a:extLst>
            <a:ext uri="{FF2B5EF4-FFF2-40B4-BE49-F238E27FC236}">
              <a16:creationId xmlns:a16="http://schemas.microsoft.com/office/drawing/2014/main" xmlns="" id="{00000000-0008-0000-0700-000002020000}"/>
            </a:ext>
          </a:extLst>
        </xdr:cNvPr>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149362</xdr:rowOff>
    </xdr:from>
    <xdr:to>
      <xdr:col>22</xdr:col>
      <xdr:colOff>365125</xdr:colOff>
      <xdr:row>37</xdr:row>
      <xdr:rowOff>90856</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flipV="1">
          <a:off x="14592300" y="5978662"/>
          <a:ext cx="889000" cy="45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a:extLst>
            <a:ext uri="{FF2B5EF4-FFF2-40B4-BE49-F238E27FC236}">
              <a16:creationId xmlns:a16="http://schemas.microsoft.com/office/drawing/2014/main" xmlns="" id="{00000000-0008-0000-0700-000004020000}"/>
            </a:ext>
          </a:extLst>
        </xdr:cNvPr>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38500</xdr:rowOff>
    </xdr:from>
    <xdr:ext cx="534377" cy="259045"/>
    <xdr:sp macro="" textlink="">
      <xdr:nvSpPr>
        <xdr:cNvPr id="517" name="テキスト ボックス 516">
          <a:extLst>
            <a:ext uri="{FF2B5EF4-FFF2-40B4-BE49-F238E27FC236}">
              <a16:creationId xmlns:a16="http://schemas.microsoft.com/office/drawing/2014/main" xmlns="" id="{00000000-0008-0000-0700-000005020000}"/>
            </a:ext>
          </a:extLst>
        </xdr:cNvPr>
        <xdr:cNvSpPr txBox="1"/>
      </xdr:nvSpPr>
      <xdr:spPr>
        <a:xfrm>
          <a:off x="15214111" y="63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52924</xdr:rowOff>
    </xdr:from>
    <xdr:to>
      <xdr:col>21</xdr:col>
      <xdr:colOff>161925</xdr:colOff>
      <xdr:row>37</xdr:row>
      <xdr:rowOff>90856</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a:off x="13703300" y="6396574"/>
          <a:ext cx="889000" cy="3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56698</xdr:rowOff>
    </xdr:from>
    <xdr:to>
      <xdr:col>21</xdr:col>
      <xdr:colOff>212725</xdr:colOff>
      <xdr:row>36</xdr:row>
      <xdr:rowOff>158298</xdr:rowOff>
    </xdr:to>
    <xdr:sp macro="" textlink="">
      <xdr:nvSpPr>
        <xdr:cNvPr id="519" name="フローチャート : 判断 518">
          <a:extLst>
            <a:ext uri="{FF2B5EF4-FFF2-40B4-BE49-F238E27FC236}">
              <a16:creationId xmlns:a16="http://schemas.microsoft.com/office/drawing/2014/main" xmlns="" id="{00000000-0008-0000-0700-000007020000}"/>
            </a:ext>
          </a:extLst>
        </xdr:cNvPr>
        <xdr:cNvSpPr/>
      </xdr:nvSpPr>
      <xdr:spPr>
        <a:xfrm>
          <a:off x="14541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3375</xdr:rowOff>
    </xdr:from>
    <xdr:ext cx="534377" cy="259045"/>
    <xdr:sp macro="" textlink="">
      <xdr:nvSpPr>
        <xdr:cNvPr id="520" name="テキスト ボックス 519">
          <a:extLst>
            <a:ext uri="{FF2B5EF4-FFF2-40B4-BE49-F238E27FC236}">
              <a16:creationId xmlns:a16="http://schemas.microsoft.com/office/drawing/2014/main" xmlns="" id="{00000000-0008-0000-0700-000008020000}"/>
            </a:ext>
          </a:extLst>
        </xdr:cNvPr>
        <xdr:cNvSpPr txBox="1"/>
      </xdr:nvSpPr>
      <xdr:spPr>
        <a:xfrm>
          <a:off x="14325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52924</xdr:rowOff>
    </xdr:from>
    <xdr:to>
      <xdr:col>19</xdr:col>
      <xdr:colOff>644525</xdr:colOff>
      <xdr:row>38</xdr:row>
      <xdr:rowOff>21171</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flipV="1">
          <a:off x="12814300" y="6396574"/>
          <a:ext cx="889000" cy="13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142095</xdr:rowOff>
    </xdr:from>
    <xdr:to>
      <xdr:col>20</xdr:col>
      <xdr:colOff>9525</xdr:colOff>
      <xdr:row>37</xdr:row>
      <xdr:rowOff>72245</xdr:rowOff>
    </xdr:to>
    <xdr:sp macro="" textlink="">
      <xdr:nvSpPr>
        <xdr:cNvPr id="522" name="フローチャート : 判断 521">
          <a:extLst>
            <a:ext uri="{FF2B5EF4-FFF2-40B4-BE49-F238E27FC236}">
              <a16:creationId xmlns:a16="http://schemas.microsoft.com/office/drawing/2014/main" xmlns="" id="{00000000-0008-0000-0700-00000A020000}"/>
            </a:ext>
          </a:extLst>
        </xdr:cNvPr>
        <xdr:cNvSpPr/>
      </xdr:nvSpPr>
      <xdr:spPr>
        <a:xfrm>
          <a:off x="13652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88772</xdr:rowOff>
    </xdr:from>
    <xdr:ext cx="534377" cy="259045"/>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3436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165108</xdr:rowOff>
    </xdr:from>
    <xdr:to>
      <xdr:col>18</xdr:col>
      <xdr:colOff>492125</xdr:colOff>
      <xdr:row>37</xdr:row>
      <xdr:rowOff>95258</xdr:rowOff>
    </xdr:to>
    <xdr:sp macro="" textlink="">
      <xdr:nvSpPr>
        <xdr:cNvPr id="524" name="フローチャート : 判断 523">
          <a:extLst>
            <a:ext uri="{FF2B5EF4-FFF2-40B4-BE49-F238E27FC236}">
              <a16:creationId xmlns:a16="http://schemas.microsoft.com/office/drawing/2014/main" xmlns="" id="{00000000-0008-0000-0700-00000C020000}"/>
            </a:ext>
          </a:extLst>
        </xdr:cNvPr>
        <xdr:cNvSpPr/>
      </xdr:nvSpPr>
      <xdr:spPr>
        <a:xfrm>
          <a:off x="12763500" y="63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111785</xdr:rowOff>
    </xdr:from>
    <xdr:ext cx="534377"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2547111" y="611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50518</xdr:rowOff>
    </xdr:from>
    <xdr:to>
      <xdr:col>23</xdr:col>
      <xdr:colOff>568325</xdr:colOff>
      <xdr:row>37</xdr:row>
      <xdr:rowOff>152118</xdr:rowOff>
    </xdr:to>
    <xdr:sp macro="" textlink="">
      <xdr:nvSpPr>
        <xdr:cNvPr id="531" name="円/楕円 530">
          <a:extLst>
            <a:ext uri="{FF2B5EF4-FFF2-40B4-BE49-F238E27FC236}">
              <a16:creationId xmlns:a16="http://schemas.microsoft.com/office/drawing/2014/main" xmlns="" id="{00000000-0008-0000-0700-000013020000}"/>
            </a:ext>
          </a:extLst>
        </xdr:cNvPr>
        <xdr:cNvSpPr/>
      </xdr:nvSpPr>
      <xdr:spPr>
        <a:xfrm>
          <a:off x="16268700" y="639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28945</xdr:rowOff>
    </xdr:from>
    <xdr:ext cx="534377" cy="259045"/>
    <xdr:sp macro="" textlink="">
      <xdr:nvSpPr>
        <xdr:cNvPr id="532" name="消防費該当値テキスト">
          <a:extLst>
            <a:ext uri="{FF2B5EF4-FFF2-40B4-BE49-F238E27FC236}">
              <a16:creationId xmlns:a16="http://schemas.microsoft.com/office/drawing/2014/main" xmlns="" id="{00000000-0008-0000-0700-000014020000}"/>
            </a:ext>
          </a:extLst>
        </xdr:cNvPr>
        <xdr:cNvSpPr txBox="1"/>
      </xdr:nvSpPr>
      <xdr:spPr>
        <a:xfrm>
          <a:off x="16370300" y="637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37,537</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98562</xdr:rowOff>
    </xdr:from>
    <xdr:to>
      <xdr:col>22</xdr:col>
      <xdr:colOff>415925</xdr:colOff>
      <xdr:row>35</xdr:row>
      <xdr:rowOff>28712</xdr:rowOff>
    </xdr:to>
    <xdr:sp macro="" textlink="">
      <xdr:nvSpPr>
        <xdr:cNvPr id="533" name="円/楕円 532">
          <a:extLst>
            <a:ext uri="{FF2B5EF4-FFF2-40B4-BE49-F238E27FC236}">
              <a16:creationId xmlns:a16="http://schemas.microsoft.com/office/drawing/2014/main" xmlns="" id="{00000000-0008-0000-0700-000015020000}"/>
            </a:ext>
          </a:extLst>
        </xdr:cNvPr>
        <xdr:cNvSpPr/>
      </xdr:nvSpPr>
      <xdr:spPr>
        <a:xfrm>
          <a:off x="15430500" y="592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45239</xdr:rowOff>
    </xdr:from>
    <xdr:ext cx="534377"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5214111" y="570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98,732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40056</xdr:rowOff>
    </xdr:from>
    <xdr:to>
      <xdr:col>21</xdr:col>
      <xdr:colOff>212725</xdr:colOff>
      <xdr:row>37</xdr:row>
      <xdr:rowOff>141656</xdr:rowOff>
    </xdr:to>
    <xdr:sp macro="" textlink="">
      <xdr:nvSpPr>
        <xdr:cNvPr id="535" name="円/楕円 534">
          <a:extLst>
            <a:ext uri="{FF2B5EF4-FFF2-40B4-BE49-F238E27FC236}">
              <a16:creationId xmlns:a16="http://schemas.microsoft.com/office/drawing/2014/main" xmlns="" id="{00000000-0008-0000-0700-000017020000}"/>
            </a:ext>
          </a:extLst>
        </xdr:cNvPr>
        <xdr:cNvSpPr/>
      </xdr:nvSpPr>
      <xdr:spPr>
        <a:xfrm>
          <a:off x="14541500" y="638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132783</xdr:rowOff>
    </xdr:from>
    <xdr:ext cx="534377"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4325111" y="647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38,910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2124</xdr:rowOff>
    </xdr:from>
    <xdr:to>
      <xdr:col>20</xdr:col>
      <xdr:colOff>9525</xdr:colOff>
      <xdr:row>37</xdr:row>
      <xdr:rowOff>103724</xdr:rowOff>
    </xdr:to>
    <xdr:sp macro="" textlink="">
      <xdr:nvSpPr>
        <xdr:cNvPr id="537" name="円/楕円 536">
          <a:extLst>
            <a:ext uri="{FF2B5EF4-FFF2-40B4-BE49-F238E27FC236}">
              <a16:creationId xmlns:a16="http://schemas.microsoft.com/office/drawing/2014/main" xmlns="" id="{00000000-0008-0000-0700-000019020000}"/>
            </a:ext>
          </a:extLst>
        </xdr:cNvPr>
        <xdr:cNvSpPr/>
      </xdr:nvSpPr>
      <xdr:spPr>
        <a:xfrm>
          <a:off x="13652500" y="634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94851</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3436111" y="643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43,888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141821</xdr:rowOff>
    </xdr:from>
    <xdr:to>
      <xdr:col>18</xdr:col>
      <xdr:colOff>492125</xdr:colOff>
      <xdr:row>38</xdr:row>
      <xdr:rowOff>71971</xdr:rowOff>
    </xdr:to>
    <xdr:sp macro="" textlink="">
      <xdr:nvSpPr>
        <xdr:cNvPr id="539" name="円/楕円 538">
          <a:extLst>
            <a:ext uri="{FF2B5EF4-FFF2-40B4-BE49-F238E27FC236}">
              <a16:creationId xmlns:a16="http://schemas.microsoft.com/office/drawing/2014/main" xmlns="" id="{00000000-0008-0000-0700-00001B020000}"/>
            </a:ext>
          </a:extLst>
        </xdr:cNvPr>
        <xdr:cNvSpPr/>
      </xdr:nvSpPr>
      <xdr:spPr>
        <a:xfrm>
          <a:off x="12763500" y="648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63098</xdr:rowOff>
    </xdr:from>
    <xdr:ext cx="534377"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2547111" y="657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25,555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a:extLst>
            <a:ext uri="{FF2B5EF4-FFF2-40B4-BE49-F238E27FC236}">
              <a16:creationId xmlns:a16="http://schemas.microsoft.com/office/drawing/2014/main" xmlns=""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a:extLst>
            <a:ext uri="{FF2B5EF4-FFF2-40B4-BE49-F238E27FC236}">
              <a16:creationId xmlns:a16="http://schemas.microsoft.com/office/drawing/2014/main" xmlns=""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a:extLst>
            <a:ext uri="{FF2B5EF4-FFF2-40B4-BE49-F238E27FC236}">
              <a16:creationId xmlns:a16="http://schemas.microsoft.com/office/drawing/2014/main" xmlns=""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a:extLst>
            <a:ext uri="{FF2B5EF4-FFF2-40B4-BE49-F238E27FC236}">
              <a16:creationId xmlns:a16="http://schemas.microsoft.com/office/drawing/2014/main" xmlns="" id="{00000000-0008-0000-0700-000027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a:extLst>
            <a:ext uri="{FF2B5EF4-FFF2-40B4-BE49-F238E27FC236}">
              <a16:creationId xmlns:a16="http://schemas.microsoft.com/office/drawing/2014/main" xmlns="" id="{00000000-0008-0000-0700-000028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a:extLst>
            <a:ext uri="{FF2B5EF4-FFF2-40B4-BE49-F238E27FC236}">
              <a16:creationId xmlns:a16="http://schemas.microsoft.com/office/drawing/2014/main" xmlns="" id="{00000000-0008-0000-0700-00002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a:extLst>
            <a:ext uri="{FF2B5EF4-FFF2-40B4-BE49-F238E27FC236}">
              <a16:creationId xmlns:a16="http://schemas.microsoft.com/office/drawing/2014/main" xmlns="" id="{00000000-0008-0000-07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a:extLst>
            <a:ext uri="{FF2B5EF4-FFF2-40B4-BE49-F238E27FC236}">
              <a16:creationId xmlns:a16="http://schemas.microsoft.com/office/drawing/2014/main" xmlns=""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a:extLst>
            <a:ext uri="{FF2B5EF4-FFF2-40B4-BE49-F238E27FC236}">
              <a16:creationId xmlns:a16="http://schemas.microsoft.com/office/drawing/2014/main" xmlns="" id="{00000000-0008-0000-0700-000035020000}"/>
            </a:ext>
          </a:extLst>
        </xdr:cNvPr>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a:extLst>
            <a:ext uri="{FF2B5EF4-FFF2-40B4-BE49-F238E27FC236}">
              <a16:creationId xmlns:a16="http://schemas.microsoft.com/office/drawing/2014/main" xmlns="" id="{00000000-0008-0000-0700-000037020000}"/>
            </a:ext>
          </a:extLst>
        </xdr:cNvPr>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59210</xdr:rowOff>
    </xdr:from>
    <xdr:to>
      <xdr:col>23</xdr:col>
      <xdr:colOff>517525</xdr:colOff>
      <xdr:row>58</xdr:row>
      <xdr:rowOff>66727</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5481300" y="10003310"/>
          <a:ext cx="838200" cy="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121767</xdr:rowOff>
    </xdr:from>
    <xdr:ext cx="599010" cy="259045"/>
    <xdr:sp macro="" textlink="">
      <xdr:nvSpPr>
        <xdr:cNvPr id="570" name="教育費平均値テキスト">
          <a:extLst>
            <a:ext uri="{FF2B5EF4-FFF2-40B4-BE49-F238E27FC236}">
              <a16:creationId xmlns:a16="http://schemas.microsoft.com/office/drawing/2014/main" xmlns="" id="{00000000-0008-0000-0700-00003A020000}"/>
            </a:ext>
          </a:extLst>
        </xdr:cNvPr>
        <xdr:cNvSpPr txBox="1"/>
      </xdr:nvSpPr>
      <xdr:spPr>
        <a:xfrm>
          <a:off x="16370300" y="9722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a:extLst>
            <a:ext uri="{FF2B5EF4-FFF2-40B4-BE49-F238E27FC236}">
              <a16:creationId xmlns:a16="http://schemas.microsoft.com/office/drawing/2014/main" xmlns="" id="{00000000-0008-0000-0700-00003B020000}"/>
            </a:ext>
          </a:extLst>
        </xdr:cNvPr>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34801</xdr:rowOff>
    </xdr:from>
    <xdr:to>
      <xdr:col>22</xdr:col>
      <xdr:colOff>365125</xdr:colOff>
      <xdr:row>58</xdr:row>
      <xdr:rowOff>59210</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4592300" y="9978901"/>
          <a:ext cx="889000" cy="2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a:extLst>
            <a:ext uri="{FF2B5EF4-FFF2-40B4-BE49-F238E27FC236}">
              <a16:creationId xmlns:a16="http://schemas.microsoft.com/office/drawing/2014/main" xmlns="" id="{00000000-0008-0000-0700-00003D020000}"/>
            </a:ext>
          </a:extLst>
        </xdr:cNvPr>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31249</xdr:rowOff>
    </xdr:from>
    <xdr:ext cx="599010" cy="259045"/>
    <xdr:sp macro="" textlink="">
      <xdr:nvSpPr>
        <xdr:cNvPr id="574" name="テキスト ボックス 573">
          <a:extLst>
            <a:ext uri="{FF2B5EF4-FFF2-40B4-BE49-F238E27FC236}">
              <a16:creationId xmlns:a16="http://schemas.microsoft.com/office/drawing/2014/main" xmlns="" id="{00000000-0008-0000-0700-00003E020000}"/>
            </a:ext>
          </a:extLst>
        </xdr:cNvPr>
        <xdr:cNvSpPr txBox="1"/>
      </xdr:nvSpPr>
      <xdr:spPr>
        <a:xfrm>
          <a:off x="15181794"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34801</xdr:rowOff>
    </xdr:from>
    <xdr:to>
      <xdr:col>21</xdr:col>
      <xdr:colOff>161925</xdr:colOff>
      <xdr:row>58</xdr:row>
      <xdr:rowOff>86608</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flipV="1">
          <a:off x="13703300" y="9978901"/>
          <a:ext cx="889000" cy="5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93468</xdr:rowOff>
    </xdr:from>
    <xdr:to>
      <xdr:col>21</xdr:col>
      <xdr:colOff>212725</xdr:colOff>
      <xdr:row>58</xdr:row>
      <xdr:rowOff>23618</xdr:rowOff>
    </xdr:to>
    <xdr:sp macro="" textlink="">
      <xdr:nvSpPr>
        <xdr:cNvPr id="576" name="フローチャート : 判断 575">
          <a:extLst>
            <a:ext uri="{FF2B5EF4-FFF2-40B4-BE49-F238E27FC236}">
              <a16:creationId xmlns:a16="http://schemas.microsoft.com/office/drawing/2014/main" xmlns="" id="{00000000-0008-0000-0700-000040020000}"/>
            </a:ext>
          </a:extLst>
        </xdr:cNvPr>
        <xdr:cNvSpPr/>
      </xdr:nvSpPr>
      <xdr:spPr>
        <a:xfrm>
          <a:off x="14541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40145</xdr:rowOff>
    </xdr:from>
    <xdr:ext cx="599010" cy="259045"/>
    <xdr:sp macro="" textlink="">
      <xdr:nvSpPr>
        <xdr:cNvPr id="577" name="テキスト ボックス 576">
          <a:extLst>
            <a:ext uri="{FF2B5EF4-FFF2-40B4-BE49-F238E27FC236}">
              <a16:creationId xmlns:a16="http://schemas.microsoft.com/office/drawing/2014/main" xmlns="" id="{00000000-0008-0000-0700-000041020000}"/>
            </a:ext>
          </a:extLst>
        </xdr:cNvPr>
        <xdr:cNvSpPr txBox="1"/>
      </xdr:nvSpPr>
      <xdr:spPr>
        <a:xfrm>
          <a:off x="14292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47869</xdr:rowOff>
    </xdr:from>
    <xdr:to>
      <xdr:col>19</xdr:col>
      <xdr:colOff>644525</xdr:colOff>
      <xdr:row>58</xdr:row>
      <xdr:rowOff>86608</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a:off x="12814300" y="9991969"/>
          <a:ext cx="889000" cy="3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100145</xdr:rowOff>
    </xdr:from>
    <xdr:to>
      <xdr:col>20</xdr:col>
      <xdr:colOff>9525</xdr:colOff>
      <xdr:row>58</xdr:row>
      <xdr:rowOff>30295</xdr:rowOff>
    </xdr:to>
    <xdr:sp macro="" textlink="">
      <xdr:nvSpPr>
        <xdr:cNvPr id="579" name="フローチャート : 判断 578">
          <a:extLst>
            <a:ext uri="{FF2B5EF4-FFF2-40B4-BE49-F238E27FC236}">
              <a16:creationId xmlns:a16="http://schemas.microsoft.com/office/drawing/2014/main" xmlns="" id="{00000000-0008-0000-0700-000043020000}"/>
            </a:ext>
          </a:extLst>
        </xdr:cNvPr>
        <xdr:cNvSpPr/>
      </xdr:nvSpPr>
      <xdr:spPr>
        <a:xfrm>
          <a:off x="13652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46822</xdr:rowOff>
    </xdr:from>
    <xdr:ext cx="599010"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3403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127000</xdr:rowOff>
    </xdr:from>
    <xdr:to>
      <xdr:col>18</xdr:col>
      <xdr:colOff>492125</xdr:colOff>
      <xdr:row>58</xdr:row>
      <xdr:rowOff>57150</xdr:rowOff>
    </xdr:to>
    <xdr:sp macro="" textlink="">
      <xdr:nvSpPr>
        <xdr:cNvPr id="581" name="フローチャート : 判断 580">
          <a:extLst>
            <a:ext uri="{FF2B5EF4-FFF2-40B4-BE49-F238E27FC236}">
              <a16:creationId xmlns:a16="http://schemas.microsoft.com/office/drawing/2014/main" xmlns="" id="{00000000-0008-0000-0700-000045020000}"/>
            </a:ext>
          </a:extLst>
        </xdr:cNvPr>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73677</xdr:rowOff>
    </xdr:from>
    <xdr:ext cx="599010"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2514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15927</xdr:rowOff>
    </xdr:from>
    <xdr:to>
      <xdr:col>23</xdr:col>
      <xdr:colOff>568325</xdr:colOff>
      <xdr:row>58</xdr:row>
      <xdr:rowOff>117527</xdr:rowOff>
    </xdr:to>
    <xdr:sp macro="" textlink="">
      <xdr:nvSpPr>
        <xdr:cNvPr id="588" name="円/楕円 587">
          <a:extLst>
            <a:ext uri="{FF2B5EF4-FFF2-40B4-BE49-F238E27FC236}">
              <a16:creationId xmlns:a16="http://schemas.microsoft.com/office/drawing/2014/main" xmlns="" id="{00000000-0008-0000-0700-00004C020000}"/>
            </a:ext>
          </a:extLst>
        </xdr:cNvPr>
        <xdr:cNvSpPr/>
      </xdr:nvSpPr>
      <xdr:spPr>
        <a:xfrm>
          <a:off x="16268700" y="996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102304</xdr:rowOff>
    </xdr:from>
    <xdr:ext cx="534377" cy="259045"/>
    <xdr:sp macro="" textlink="">
      <xdr:nvSpPr>
        <xdr:cNvPr id="589" name="教育費該当値テキスト">
          <a:extLst>
            <a:ext uri="{FF2B5EF4-FFF2-40B4-BE49-F238E27FC236}">
              <a16:creationId xmlns:a16="http://schemas.microsoft.com/office/drawing/2014/main" xmlns="" id="{00000000-0008-0000-0700-00004D020000}"/>
            </a:ext>
          </a:extLst>
        </xdr:cNvPr>
        <xdr:cNvSpPr txBox="1"/>
      </xdr:nvSpPr>
      <xdr:spPr>
        <a:xfrm>
          <a:off x="16370300" y="987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78,306</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8410</xdr:rowOff>
    </xdr:from>
    <xdr:to>
      <xdr:col>22</xdr:col>
      <xdr:colOff>415925</xdr:colOff>
      <xdr:row>58</xdr:row>
      <xdr:rowOff>110010</xdr:rowOff>
    </xdr:to>
    <xdr:sp macro="" textlink="">
      <xdr:nvSpPr>
        <xdr:cNvPr id="590" name="円/楕円 589">
          <a:extLst>
            <a:ext uri="{FF2B5EF4-FFF2-40B4-BE49-F238E27FC236}">
              <a16:creationId xmlns:a16="http://schemas.microsoft.com/office/drawing/2014/main" xmlns="" id="{00000000-0008-0000-0700-00004E020000}"/>
            </a:ext>
          </a:extLst>
        </xdr:cNvPr>
        <xdr:cNvSpPr/>
      </xdr:nvSpPr>
      <xdr:spPr>
        <a:xfrm>
          <a:off x="15430500" y="995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101137</xdr:rowOff>
    </xdr:from>
    <xdr:ext cx="534377"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5214111" y="1004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82,252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155451</xdr:rowOff>
    </xdr:from>
    <xdr:to>
      <xdr:col>21</xdr:col>
      <xdr:colOff>212725</xdr:colOff>
      <xdr:row>58</xdr:row>
      <xdr:rowOff>85601</xdr:rowOff>
    </xdr:to>
    <xdr:sp macro="" textlink="">
      <xdr:nvSpPr>
        <xdr:cNvPr id="592" name="円/楕円 591">
          <a:extLst>
            <a:ext uri="{FF2B5EF4-FFF2-40B4-BE49-F238E27FC236}">
              <a16:creationId xmlns:a16="http://schemas.microsoft.com/office/drawing/2014/main" xmlns="" id="{00000000-0008-0000-0700-000050020000}"/>
            </a:ext>
          </a:extLst>
        </xdr:cNvPr>
        <xdr:cNvSpPr/>
      </xdr:nvSpPr>
      <xdr:spPr>
        <a:xfrm>
          <a:off x="14541500" y="992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76728</xdr:rowOff>
    </xdr:from>
    <xdr:ext cx="534377"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4325111" y="1002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95,065</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35808</xdr:rowOff>
    </xdr:from>
    <xdr:to>
      <xdr:col>20</xdr:col>
      <xdr:colOff>9525</xdr:colOff>
      <xdr:row>58</xdr:row>
      <xdr:rowOff>137408</xdr:rowOff>
    </xdr:to>
    <xdr:sp macro="" textlink="">
      <xdr:nvSpPr>
        <xdr:cNvPr id="594" name="円/楕円 593">
          <a:extLst>
            <a:ext uri="{FF2B5EF4-FFF2-40B4-BE49-F238E27FC236}">
              <a16:creationId xmlns:a16="http://schemas.microsoft.com/office/drawing/2014/main" xmlns="" id="{00000000-0008-0000-0700-000052020000}"/>
            </a:ext>
          </a:extLst>
        </xdr:cNvPr>
        <xdr:cNvSpPr/>
      </xdr:nvSpPr>
      <xdr:spPr>
        <a:xfrm>
          <a:off x="13652500" y="997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128535</xdr:rowOff>
    </xdr:from>
    <xdr:ext cx="534377"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3436111" y="1007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67,870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168519</xdr:rowOff>
    </xdr:from>
    <xdr:to>
      <xdr:col>18</xdr:col>
      <xdr:colOff>492125</xdr:colOff>
      <xdr:row>58</xdr:row>
      <xdr:rowOff>98669</xdr:rowOff>
    </xdr:to>
    <xdr:sp macro="" textlink="">
      <xdr:nvSpPr>
        <xdr:cNvPr id="596" name="円/楕円 595">
          <a:extLst>
            <a:ext uri="{FF2B5EF4-FFF2-40B4-BE49-F238E27FC236}">
              <a16:creationId xmlns:a16="http://schemas.microsoft.com/office/drawing/2014/main" xmlns="" id="{00000000-0008-0000-0700-000054020000}"/>
            </a:ext>
          </a:extLst>
        </xdr:cNvPr>
        <xdr:cNvSpPr/>
      </xdr:nvSpPr>
      <xdr:spPr>
        <a:xfrm>
          <a:off x="12763500" y="994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89796</xdr:rowOff>
    </xdr:from>
    <xdr:ext cx="534377"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2547111" y="1003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88,205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a:extLst>
            <a:ext uri="{FF2B5EF4-FFF2-40B4-BE49-F238E27FC236}">
              <a16:creationId xmlns:a16="http://schemas.microsoft.com/office/drawing/2014/main" xmlns=""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a:extLst>
            <a:ext uri="{FF2B5EF4-FFF2-40B4-BE49-F238E27FC236}">
              <a16:creationId xmlns:a16="http://schemas.microsoft.com/office/drawing/2014/main" xmlns=""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a:extLst>
            <a:ext uri="{FF2B5EF4-FFF2-40B4-BE49-F238E27FC236}">
              <a16:creationId xmlns:a16="http://schemas.microsoft.com/office/drawing/2014/main" xmlns=""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a:extLst>
            <a:ext uri="{FF2B5EF4-FFF2-40B4-BE49-F238E27FC236}">
              <a16:creationId xmlns:a16="http://schemas.microsoft.com/office/drawing/2014/main" xmlns=""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a:extLst>
            <a:ext uri="{FF2B5EF4-FFF2-40B4-BE49-F238E27FC236}">
              <a16:creationId xmlns:a16="http://schemas.microsoft.com/office/drawing/2014/main" xmlns=""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a:extLst>
            <a:ext uri="{FF2B5EF4-FFF2-40B4-BE49-F238E27FC236}">
              <a16:creationId xmlns:a16="http://schemas.microsoft.com/office/drawing/2014/main" xmlns=""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a:extLst>
            <a:ext uri="{FF2B5EF4-FFF2-40B4-BE49-F238E27FC236}">
              <a16:creationId xmlns:a16="http://schemas.microsoft.com/office/drawing/2014/main" xmlns=""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a:extLst>
            <a:ext uri="{FF2B5EF4-FFF2-40B4-BE49-F238E27FC236}">
              <a16:creationId xmlns:a16="http://schemas.microsoft.com/office/drawing/2014/main" xmlns=""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a:extLst>
            <a:ext uri="{FF2B5EF4-FFF2-40B4-BE49-F238E27FC236}">
              <a16:creationId xmlns:a16="http://schemas.microsoft.com/office/drawing/2014/main" xmlns=""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xmlns=""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a:extLst>
            <a:ext uri="{FF2B5EF4-FFF2-40B4-BE49-F238E27FC236}">
              <a16:creationId xmlns:a16="http://schemas.microsoft.com/office/drawing/2014/main" xmlns="" id="{00000000-0008-0000-0700-000070020000}"/>
            </a:ext>
          </a:extLst>
        </xdr:cNvPr>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146977</xdr:rowOff>
    </xdr:from>
    <xdr:to>
      <xdr:col>23</xdr:col>
      <xdr:colOff>517525</xdr:colOff>
      <xdr:row>79</xdr:row>
      <xdr:rowOff>5051</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5481300" y="13520077"/>
          <a:ext cx="838200" cy="2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117081</xdr:rowOff>
    </xdr:from>
    <xdr:ext cx="534377" cy="259045"/>
    <xdr:sp macro="" textlink="">
      <xdr:nvSpPr>
        <xdr:cNvPr id="627" name="災害復旧費平均値テキスト">
          <a:extLst>
            <a:ext uri="{FF2B5EF4-FFF2-40B4-BE49-F238E27FC236}">
              <a16:creationId xmlns:a16="http://schemas.microsoft.com/office/drawing/2014/main" xmlns="" id="{00000000-0008-0000-0700-000073020000}"/>
            </a:ext>
          </a:extLst>
        </xdr:cNvPr>
        <xdr:cNvSpPr txBox="1"/>
      </xdr:nvSpPr>
      <xdr:spPr>
        <a:xfrm>
          <a:off x="16370300" y="1331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a:extLst>
            <a:ext uri="{FF2B5EF4-FFF2-40B4-BE49-F238E27FC236}">
              <a16:creationId xmlns:a16="http://schemas.microsoft.com/office/drawing/2014/main" xmlns="" id="{00000000-0008-0000-0700-000074020000}"/>
            </a:ext>
          </a:extLst>
        </xdr:cNvPr>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19552</xdr:rowOff>
    </xdr:from>
    <xdr:to>
      <xdr:col>22</xdr:col>
      <xdr:colOff>365125</xdr:colOff>
      <xdr:row>78</xdr:row>
      <xdr:rowOff>146977</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4592300" y="13392652"/>
          <a:ext cx="889000" cy="12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a:extLst>
            <a:ext uri="{FF2B5EF4-FFF2-40B4-BE49-F238E27FC236}">
              <a16:creationId xmlns:a16="http://schemas.microsoft.com/office/drawing/2014/main" xmlns="" id="{00000000-0008-0000-0700-000076020000}"/>
            </a:ext>
          </a:extLst>
        </xdr:cNvPr>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30999</xdr:rowOff>
    </xdr:from>
    <xdr:ext cx="534377" cy="259045"/>
    <xdr:sp macro="" textlink="">
      <xdr:nvSpPr>
        <xdr:cNvPr id="631" name="テキスト ボックス 630">
          <a:extLst>
            <a:ext uri="{FF2B5EF4-FFF2-40B4-BE49-F238E27FC236}">
              <a16:creationId xmlns:a16="http://schemas.microsoft.com/office/drawing/2014/main" xmlns="" id="{00000000-0008-0000-0700-000077020000}"/>
            </a:ext>
          </a:extLst>
        </xdr:cNvPr>
        <xdr:cNvSpPr txBox="1"/>
      </xdr:nvSpPr>
      <xdr:spPr>
        <a:xfrm>
          <a:off x="15214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19552</xdr:rowOff>
    </xdr:from>
    <xdr:to>
      <xdr:col>21</xdr:col>
      <xdr:colOff>161925</xdr:colOff>
      <xdr:row>78</xdr:row>
      <xdr:rowOff>28170</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flipV="1">
          <a:off x="13703300" y="13392652"/>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95960</xdr:rowOff>
    </xdr:from>
    <xdr:to>
      <xdr:col>21</xdr:col>
      <xdr:colOff>212725</xdr:colOff>
      <xdr:row>79</xdr:row>
      <xdr:rowOff>26110</xdr:rowOff>
    </xdr:to>
    <xdr:sp macro="" textlink="">
      <xdr:nvSpPr>
        <xdr:cNvPr id="633" name="フローチャート : 判断 632">
          <a:extLst>
            <a:ext uri="{FF2B5EF4-FFF2-40B4-BE49-F238E27FC236}">
              <a16:creationId xmlns:a16="http://schemas.microsoft.com/office/drawing/2014/main" xmlns="" id="{00000000-0008-0000-0700-000079020000}"/>
            </a:ext>
          </a:extLst>
        </xdr:cNvPr>
        <xdr:cNvSpPr/>
      </xdr:nvSpPr>
      <xdr:spPr>
        <a:xfrm>
          <a:off x="14541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17237</xdr:rowOff>
    </xdr:from>
    <xdr:ext cx="534377" cy="259045"/>
    <xdr:sp macro="" textlink="">
      <xdr:nvSpPr>
        <xdr:cNvPr id="634" name="テキスト ボックス 633">
          <a:extLst>
            <a:ext uri="{FF2B5EF4-FFF2-40B4-BE49-F238E27FC236}">
              <a16:creationId xmlns:a16="http://schemas.microsoft.com/office/drawing/2014/main" xmlns="" id="{00000000-0008-0000-0700-00007A020000}"/>
            </a:ext>
          </a:extLst>
        </xdr:cNvPr>
        <xdr:cNvSpPr txBox="1"/>
      </xdr:nvSpPr>
      <xdr:spPr>
        <a:xfrm>
          <a:off x="14325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28170</xdr:rowOff>
    </xdr:from>
    <xdr:to>
      <xdr:col>19</xdr:col>
      <xdr:colOff>644525</xdr:colOff>
      <xdr:row>78</xdr:row>
      <xdr:rowOff>146188</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flipV="1">
          <a:off x="12814300" y="13401270"/>
          <a:ext cx="889000" cy="11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74719</xdr:rowOff>
    </xdr:from>
    <xdr:to>
      <xdr:col>20</xdr:col>
      <xdr:colOff>9525</xdr:colOff>
      <xdr:row>79</xdr:row>
      <xdr:rowOff>4869</xdr:rowOff>
    </xdr:to>
    <xdr:sp macro="" textlink="">
      <xdr:nvSpPr>
        <xdr:cNvPr id="636" name="フローチャート : 判断 635">
          <a:extLst>
            <a:ext uri="{FF2B5EF4-FFF2-40B4-BE49-F238E27FC236}">
              <a16:creationId xmlns:a16="http://schemas.microsoft.com/office/drawing/2014/main" xmlns="" id="{00000000-0008-0000-0700-00007C020000}"/>
            </a:ext>
          </a:extLst>
        </xdr:cNvPr>
        <xdr:cNvSpPr/>
      </xdr:nvSpPr>
      <xdr:spPr>
        <a:xfrm>
          <a:off x="13652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167446</xdr:rowOff>
    </xdr:from>
    <xdr:ext cx="534377"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3436111" y="1354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82251</xdr:rowOff>
    </xdr:from>
    <xdr:to>
      <xdr:col>18</xdr:col>
      <xdr:colOff>492125</xdr:colOff>
      <xdr:row>79</xdr:row>
      <xdr:rowOff>12401</xdr:rowOff>
    </xdr:to>
    <xdr:sp macro="" textlink="">
      <xdr:nvSpPr>
        <xdr:cNvPr id="638" name="フローチャート : 判断 637">
          <a:extLst>
            <a:ext uri="{FF2B5EF4-FFF2-40B4-BE49-F238E27FC236}">
              <a16:creationId xmlns:a16="http://schemas.microsoft.com/office/drawing/2014/main" xmlns="" id="{00000000-0008-0000-0700-00007E020000}"/>
            </a:ext>
          </a:extLst>
        </xdr:cNvPr>
        <xdr:cNvSpPr/>
      </xdr:nvSpPr>
      <xdr:spPr>
        <a:xfrm>
          <a:off x="12763500" y="1345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28928</xdr:rowOff>
    </xdr:from>
    <xdr:ext cx="534377"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2547111" y="1323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125701</xdr:rowOff>
    </xdr:from>
    <xdr:to>
      <xdr:col>23</xdr:col>
      <xdr:colOff>568325</xdr:colOff>
      <xdr:row>79</xdr:row>
      <xdr:rowOff>55851</xdr:rowOff>
    </xdr:to>
    <xdr:sp macro="" textlink="">
      <xdr:nvSpPr>
        <xdr:cNvPr id="645" name="円/楕円 644">
          <a:extLst>
            <a:ext uri="{FF2B5EF4-FFF2-40B4-BE49-F238E27FC236}">
              <a16:creationId xmlns:a16="http://schemas.microsoft.com/office/drawing/2014/main" xmlns="" id="{00000000-0008-0000-0700-000085020000}"/>
            </a:ext>
          </a:extLst>
        </xdr:cNvPr>
        <xdr:cNvSpPr/>
      </xdr:nvSpPr>
      <xdr:spPr>
        <a:xfrm>
          <a:off x="16268700" y="1349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72631</xdr:rowOff>
    </xdr:from>
    <xdr:ext cx="534377" cy="259045"/>
    <xdr:sp macro="" textlink="">
      <xdr:nvSpPr>
        <xdr:cNvPr id="646" name="災害復旧費該当値テキスト">
          <a:extLst>
            <a:ext uri="{FF2B5EF4-FFF2-40B4-BE49-F238E27FC236}">
              <a16:creationId xmlns:a16="http://schemas.microsoft.com/office/drawing/2014/main" xmlns="" id="{00000000-0008-0000-0700-000086020000}"/>
            </a:ext>
          </a:extLst>
        </xdr:cNvPr>
        <xdr:cNvSpPr txBox="1"/>
      </xdr:nvSpPr>
      <xdr:spPr>
        <a:xfrm>
          <a:off x="16370300" y="1344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10,341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96177</xdr:rowOff>
    </xdr:from>
    <xdr:to>
      <xdr:col>22</xdr:col>
      <xdr:colOff>415925</xdr:colOff>
      <xdr:row>79</xdr:row>
      <xdr:rowOff>26327</xdr:rowOff>
    </xdr:to>
    <xdr:sp macro="" textlink="">
      <xdr:nvSpPr>
        <xdr:cNvPr id="647" name="円/楕円 646">
          <a:extLst>
            <a:ext uri="{FF2B5EF4-FFF2-40B4-BE49-F238E27FC236}">
              <a16:creationId xmlns:a16="http://schemas.microsoft.com/office/drawing/2014/main" xmlns="" id="{00000000-0008-0000-0700-000087020000}"/>
            </a:ext>
          </a:extLst>
        </xdr:cNvPr>
        <xdr:cNvSpPr/>
      </xdr:nvSpPr>
      <xdr:spPr>
        <a:xfrm>
          <a:off x="15430500" y="1346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42854</xdr:rowOff>
    </xdr:from>
    <xdr:ext cx="534377"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5214111" y="1324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18,090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140202</xdr:rowOff>
    </xdr:from>
    <xdr:to>
      <xdr:col>21</xdr:col>
      <xdr:colOff>212725</xdr:colOff>
      <xdr:row>78</xdr:row>
      <xdr:rowOff>70352</xdr:rowOff>
    </xdr:to>
    <xdr:sp macro="" textlink="">
      <xdr:nvSpPr>
        <xdr:cNvPr id="649" name="円/楕円 648">
          <a:extLst>
            <a:ext uri="{FF2B5EF4-FFF2-40B4-BE49-F238E27FC236}">
              <a16:creationId xmlns:a16="http://schemas.microsoft.com/office/drawing/2014/main" xmlns="" id="{00000000-0008-0000-0700-000089020000}"/>
            </a:ext>
          </a:extLst>
        </xdr:cNvPr>
        <xdr:cNvSpPr/>
      </xdr:nvSpPr>
      <xdr:spPr>
        <a:xfrm>
          <a:off x="14541500" y="1334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86879</xdr:rowOff>
    </xdr:from>
    <xdr:ext cx="534377"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4325111" y="1311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51,535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148820</xdr:rowOff>
    </xdr:from>
    <xdr:to>
      <xdr:col>20</xdr:col>
      <xdr:colOff>9525</xdr:colOff>
      <xdr:row>78</xdr:row>
      <xdr:rowOff>78970</xdr:rowOff>
    </xdr:to>
    <xdr:sp macro="" textlink="">
      <xdr:nvSpPr>
        <xdr:cNvPr id="651" name="円/楕円 650">
          <a:extLst>
            <a:ext uri="{FF2B5EF4-FFF2-40B4-BE49-F238E27FC236}">
              <a16:creationId xmlns:a16="http://schemas.microsoft.com/office/drawing/2014/main" xmlns="" id="{00000000-0008-0000-0700-00008B020000}"/>
            </a:ext>
          </a:extLst>
        </xdr:cNvPr>
        <xdr:cNvSpPr/>
      </xdr:nvSpPr>
      <xdr:spPr>
        <a:xfrm>
          <a:off x="13652500" y="1335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95497</xdr:rowOff>
    </xdr:from>
    <xdr:ext cx="534377"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3436111" y="1312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49,273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95388</xdr:rowOff>
    </xdr:from>
    <xdr:to>
      <xdr:col>18</xdr:col>
      <xdr:colOff>492125</xdr:colOff>
      <xdr:row>79</xdr:row>
      <xdr:rowOff>25538</xdr:rowOff>
    </xdr:to>
    <xdr:sp macro="" textlink="">
      <xdr:nvSpPr>
        <xdr:cNvPr id="653" name="円/楕円 652">
          <a:extLst>
            <a:ext uri="{FF2B5EF4-FFF2-40B4-BE49-F238E27FC236}">
              <a16:creationId xmlns:a16="http://schemas.microsoft.com/office/drawing/2014/main" xmlns="" id="{00000000-0008-0000-0700-00008D020000}"/>
            </a:ext>
          </a:extLst>
        </xdr:cNvPr>
        <xdr:cNvSpPr/>
      </xdr:nvSpPr>
      <xdr:spPr>
        <a:xfrm>
          <a:off x="12763500" y="1346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16665</xdr:rowOff>
    </xdr:from>
    <xdr:ext cx="534377"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2547111" y="1356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18,297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a:extLst>
            <a:ext uri="{FF2B5EF4-FFF2-40B4-BE49-F238E27FC236}">
              <a16:creationId xmlns:a16="http://schemas.microsoft.com/office/drawing/2014/main" xmlns=""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a:extLst>
            <a:ext uri="{FF2B5EF4-FFF2-40B4-BE49-F238E27FC236}">
              <a16:creationId xmlns:a16="http://schemas.microsoft.com/office/drawing/2014/main" xmlns=""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a:extLst>
            <a:ext uri="{FF2B5EF4-FFF2-40B4-BE49-F238E27FC236}">
              <a16:creationId xmlns:a16="http://schemas.microsoft.com/office/drawing/2014/main" xmlns=""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a:extLst>
            <a:ext uri="{FF2B5EF4-FFF2-40B4-BE49-F238E27FC236}">
              <a16:creationId xmlns:a16="http://schemas.microsoft.com/office/drawing/2014/main" xmlns=""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a:extLst>
            <a:ext uri="{FF2B5EF4-FFF2-40B4-BE49-F238E27FC236}">
              <a16:creationId xmlns:a16="http://schemas.microsoft.com/office/drawing/2014/main" xmlns=""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a:extLst>
            <a:ext uri="{FF2B5EF4-FFF2-40B4-BE49-F238E27FC236}">
              <a16:creationId xmlns:a16="http://schemas.microsoft.com/office/drawing/2014/main" xmlns=""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a:extLst>
            <a:ext uri="{FF2B5EF4-FFF2-40B4-BE49-F238E27FC236}">
              <a16:creationId xmlns:a16="http://schemas.microsoft.com/office/drawing/2014/main" xmlns="" id="{00000000-0008-0000-0700-0000A7020000}"/>
            </a:ext>
          </a:extLst>
        </xdr:cNvPr>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a:extLst>
            <a:ext uri="{FF2B5EF4-FFF2-40B4-BE49-F238E27FC236}">
              <a16:creationId xmlns:a16="http://schemas.microsoft.com/office/drawing/2014/main" xmlns="" id="{00000000-0008-0000-0700-0000A9020000}"/>
            </a:ext>
          </a:extLst>
        </xdr:cNvPr>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154561</xdr:rowOff>
    </xdr:from>
    <xdr:to>
      <xdr:col>23</xdr:col>
      <xdr:colOff>517525</xdr:colOff>
      <xdr:row>98</xdr:row>
      <xdr:rowOff>159158</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5481300" y="16956661"/>
          <a:ext cx="8382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2298</xdr:rowOff>
    </xdr:from>
    <xdr:ext cx="599010" cy="259045"/>
    <xdr:sp macro="" textlink="">
      <xdr:nvSpPr>
        <xdr:cNvPr id="684" name="公債費平均値テキスト">
          <a:extLst>
            <a:ext uri="{FF2B5EF4-FFF2-40B4-BE49-F238E27FC236}">
              <a16:creationId xmlns:a16="http://schemas.microsoft.com/office/drawing/2014/main" xmlns="" id="{00000000-0008-0000-0700-0000AC020000}"/>
            </a:ext>
          </a:extLst>
        </xdr:cNvPr>
        <xdr:cNvSpPr txBox="1"/>
      </xdr:nvSpPr>
      <xdr:spPr>
        <a:xfrm>
          <a:off x="16370300" y="16632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a:extLst>
            <a:ext uri="{FF2B5EF4-FFF2-40B4-BE49-F238E27FC236}">
              <a16:creationId xmlns:a16="http://schemas.microsoft.com/office/drawing/2014/main" xmlns="" id="{00000000-0008-0000-0700-0000AD020000}"/>
            </a:ext>
          </a:extLst>
        </xdr:cNvPr>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142624</xdr:rowOff>
    </xdr:from>
    <xdr:to>
      <xdr:col>22</xdr:col>
      <xdr:colOff>365125</xdr:colOff>
      <xdr:row>98</xdr:row>
      <xdr:rowOff>154561</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4592300" y="16944724"/>
          <a:ext cx="889000" cy="1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a:extLst>
            <a:ext uri="{FF2B5EF4-FFF2-40B4-BE49-F238E27FC236}">
              <a16:creationId xmlns:a16="http://schemas.microsoft.com/office/drawing/2014/main" xmlns="" id="{00000000-0008-0000-0700-0000AF020000}"/>
            </a:ext>
          </a:extLst>
        </xdr:cNvPr>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97471</xdr:rowOff>
    </xdr:from>
    <xdr:ext cx="599010" cy="259045"/>
    <xdr:sp macro="" textlink="">
      <xdr:nvSpPr>
        <xdr:cNvPr id="688" name="テキスト ボックス 687">
          <a:extLst>
            <a:ext uri="{FF2B5EF4-FFF2-40B4-BE49-F238E27FC236}">
              <a16:creationId xmlns:a16="http://schemas.microsoft.com/office/drawing/2014/main" xmlns="" id="{00000000-0008-0000-0700-0000B0020000}"/>
            </a:ext>
          </a:extLst>
        </xdr:cNvPr>
        <xdr:cNvSpPr txBox="1"/>
      </xdr:nvSpPr>
      <xdr:spPr>
        <a:xfrm>
          <a:off x="15181794" y="1655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109804</xdr:rowOff>
    </xdr:from>
    <xdr:to>
      <xdr:col>21</xdr:col>
      <xdr:colOff>161925</xdr:colOff>
      <xdr:row>98</xdr:row>
      <xdr:rowOff>142624</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3703300" y="16911904"/>
          <a:ext cx="889000" cy="3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147262</xdr:rowOff>
    </xdr:from>
    <xdr:to>
      <xdr:col>21</xdr:col>
      <xdr:colOff>212725</xdr:colOff>
      <xdr:row>98</xdr:row>
      <xdr:rowOff>77412</xdr:rowOff>
    </xdr:to>
    <xdr:sp macro="" textlink="">
      <xdr:nvSpPr>
        <xdr:cNvPr id="690" name="フローチャート : 判断 689">
          <a:extLst>
            <a:ext uri="{FF2B5EF4-FFF2-40B4-BE49-F238E27FC236}">
              <a16:creationId xmlns:a16="http://schemas.microsoft.com/office/drawing/2014/main" xmlns="" id="{00000000-0008-0000-0700-0000B2020000}"/>
            </a:ext>
          </a:extLst>
        </xdr:cNvPr>
        <xdr:cNvSpPr/>
      </xdr:nvSpPr>
      <xdr:spPr>
        <a:xfrm>
          <a:off x="14541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93939</xdr:rowOff>
    </xdr:from>
    <xdr:ext cx="599010" cy="259045"/>
    <xdr:sp macro="" textlink="">
      <xdr:nvSpPr>
        <xdr:cNvPr id="691" name="テキスト ボックス 690">
          <a:extLst>
            <a:ext uri="{FF2B5EF4-FFF2-40B4-BE49-F238E27FC236}">
              <a16:creationId xmlns:a16="http://schemas.microsoft.com/office/drawing/2014/main" xmlns="" id="{00000000-0008-0000-0700-0000B3020000}"/>
            </a:ext>
          </a:extLst>
        </xdr:cNvPr>
        <xdr:cNvSpPr txBox="1"/>
      </xdr:nvSpPr>
      <xdr:spPr>
        <a:xfrm>
          <a:off x="14292794" y="16553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79363</xdr:rowOff>
    </xdr:from>
    <xdr:to>
      <xdr:col>19</xdr:col>
      <xdr:colOff>644525</xdr:colOff>
      <xdr:row>98</xdr:row>
      <xdr:rowOff>109804</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a:off x="12814300" y="16881463"/>
          <a:ext cx="889000" cy="3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139774</xdr:rowOff>
    </xdr:from>
    <xdr:to>
      <xdr:col>20</xdr:col>
      <xdr:colOff>9525</xdr:colOff>
      <xdr:row>98</xdr:row>
      <xdr:rowOff>69924</xdr:rowOff>
    </xdr:to>
    <xdr:sp macro="" textlink="">
      <xdr:nvSpPr>
        <xdr:cNvPr id="693" name="フローチャート : 判断 692">
          <a:extLst>
            <a:ext uri="{FF2B5EF4-FFF2-40B4-BE49-F238E27FC236}">
              <a16:creationId xmlns:a16="http://schemas.microsoft.com/office/drawing/2014/main" xmlns="" id="{00000000-0008-0000-0700-0000B5020000}"/>
            </a:ext>
          </a:extLst>
        </xdr:cNvPr>
        <xdr:cNvSpPr/>
      </xdr:nvSpPr>
      <xdr:spPr>
        <a:xfrm>
          <a:off x="13652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86451</xdr:rowOff>
    </xdr:from>
    <xdr:ext cx="599010"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3403794" y="1654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146438</xdr:rowOff>
    </xdr:from>
    <xdr:to>
      <xdr:col>18</xdr:col>
      <xdr:colOff>492125</xdr:colOff>
      <xdr:row>98</xdr:row>
      <xdr:rowOff>76588</xdr:rowOff>
    </xdr:to>
    <xdr:sp macro="" textlink="">
      <xdr:nvSpPr>
        <xdr:cNvPr id="695" name="フローチャート : 判断 694">
          <a:extLst>
            <a:ext uri="{FF2B5EF4-FFF2-40B4-BE49-F238E27FC236}">
              <a16:creationId xmlns:a16="http://schemas.microsoft.com/office/drawing/2014/main" xmlns="" id="{00000000-0008-0000-0700-0000B7020000}"/>
            </a:ext>
          </a:extLst>
        </xdr:cNvPr>
        <xdr:cNvSpPr/>
      </xdr:nvSpPr>
      <xdr:spPr>
        <a:xfrm>
          <a:off x="12763500" y="1677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93115</xdr:rowOff>
    </xdr:from>
    <xdr:ext cx="599010"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2514794" y="1655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108358</xdr:rowOff>
    </xdr:from>
    <xdr:to>
      <xdr:col>23</xdr:col>
      <xdr:colOff>568325</xdr:colOff>
      <xdr:row>99</xdr:row>
      <xdr:rowOff>38508</xdr:rowOff>
    </xdr:to>
    <xdr:sp macro="" textlink="">
      <xdr:nvSpPr>
        <xdr:cNvPr id="702" name="円/楕円 701">
          <a:extLst>
            <a:ext uri="{FF2B5EF4-FFF2-40B4-BE49-F238E27FC236}">
              <a16:creationId xmlns:a16="http://schemas.microsoft.com/office/drawing/2014/main" xmlns="" id="{00000000-0008-0000-0700-0000BE020000}"/>
            </a:ext>
          </a:extLst>
        </xdr:cNvPr>
        <xdr:cNvSpPr/>
      </xdr:nvSpPr>
      <xdr:spPr>
        <a:xfrm>
          <a:off x="16268700" y="1691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23285</xdr:rowOff>
    </xdr:from>
    <xdr:ext cx="534377" cy="259045"/>
    <xdr:sp macro="" textlink="">
      <xdr:nvSpPr>
        <xdr:cNvPr id="703" name="公債費該当値テキスト">
          <a:extLst>
            <a:ext uri="{FF2B5EF4-FFF2-40B4-BE49-F238E27FC236}">
              <a16:creationId xmlns:a16="http://schemas.microsoft.com/office/drawing/2014/main" xmlns="" id="{00000000-0008-0000-0700-0000BF020000}"/>
            </a:ext>
          </a:extLst>
        </xdr:cNvPr>
        <xdr:cNvSpPr txBox="1"/>
      </xdr:nvSpPr>
      <xdr:spPr>
        <a:xfrm>
          <a:off x="16370300" y="1682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44,679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103761</xdr:rowOff>
    </xdr:from>
    <xdr:to>
      <xdr:col>22</xdr:col>
      <xdr:colOff>415925</xdr:colOff>
      <xdr:row>99</xdr:row>
      <xdr:rowOff>33911</xdr:rowOff>
    </xdr:to>
    <xdr:sp macro="" textlink="">
      <xdr:nvSpPr>
        <xdr:cNvPr id="704" name="円/楕円 703">
          <a:extLst>
            <a:ext uri="{FF2B5EF4-FFF2-40B4-BE49-F238E27FC236}">
              <a16:creationId xmlns:a16="http://schemas.microsoft.com/office/drawing/2014/main" xmlns="" id="{00000000-0008-0000-0700-0000C0020000}"/>
            </a:ext>
          </a:extLst>
        </xdr:cNvPr>
        <xdr:cNvSpPr/>
      </xdr:nvSpPr>
      <xdr:spPr>
        <a:xfrm>
          <a:off x="15430500" y="1690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25038</xdr:rowOff>
    </xdr:from>
    <xdr:ext cx="534377"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5214111" y="1699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48,298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91824</xdr:rowOff>
    </xdr:from>
    <xdr:to>
      <xdr:col>21</xdr:col>
      <xdr:colOff>212725</xdr:colOff>
      <xdr:row>99</xdr:row>
      <xdr:rowOff>21974</xdr:rowOff>
    </xdr:to>
    <xdr:sp macro="" textlink="">
      <xdr:nvSpPr>
        <xdr:cNvPr id="706" name="円/楕円 705">
          <a:extLst>
            <a:ext uri="{FF2B5EF4-FFF2-40B4-BE49-F238E27FC236}">
              <a16:creationId xmlns:a16="http://schemas.microsoft.com/office/drawing/2014/main" xmlns="" id="{00000000-0008-0000-0700-0000C2020000}"/>
            </a:ext>
          </a:extLst>
        </xdr:cNvPr>
        <xdr:cNvSpPr/>
      </xdr:nvSpPr>
      <xdr:spPr>
        <a:xfrm>
          <a:off x="14541500" y="1689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13101</xdr:rowOff>
    </xdr:from>
    <xdr:ext cx="534377"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4325111" y="1698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57,698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59004</xdr:rowOff>
    </xdr:from>
    <xdr:to>
      <xdr:col>20</xdr:col>
      <xdr:colOff>9525</xdr:colOff>
      <xdr:row>98</xdr:row>
      <xdr:rowOff>160604</xdr:rowOff>
    </xdr:to>
    <xdr:sp macro="" textlink="">
      <xdr:nvSpPr>
        <xdr:cNvPr id="708" name="円/楕円 707">
          <a:extLst>
            <a:ext uri="{FF2B5EF4-FFF2-40B4-BE49-F238E27FC236}">
              <a16:creationId xmlns:a16="http://schemas.microsoft.com/office/drawing/2014/main" xmlns="" id="{00000000-0008-0000-0700-0000C4020000}"/>
            </a:ext>
          </a:extLst>
        </xdr:cNvPr>
        <xdr:cNvSpPr/>
      </xdr:nvSpPr>
      <xdr:spPr>
        <a:xfrm>
          <a:off x="13652500" y="1686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151731</xdr:rowOff>
    </xdr:from>
    <xdr:ext cx="534377"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3436111" y="1695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83,540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28563</xdr:rowOff>
    </xdr:from>
    <xdr:to>
      <xdr:col>18</xdr:col>
      <xdr:colOff>492125</xdr:colOff>
      <xdr:row>98</xdr:row>
      <xdr:rowOff>130163</xdr:rowOff>
    </xdr:to>
    <xdr:sp macro="" textlink="">
      <xdr:nvSpPr>
        <xdr:cNvPr id="710" name="円/楕円 709">
          <a:extLst>
            <a:ext uri="{FF2B5EF4-FFF2-40B4-BE49-F238E27FC236}">
              <a16:creationId xmlns:a16="http://schemas.microsoft.com/office/drawing/2014/main" xmlns="" id="{00000000-0008-0000-0700-0000C6020000}"/>
            </a:ext>
          </a:extLst>
        </xdr:cNvPr>
        <xdr:cNvSpPr/>
      </xdr:nvSpPr>
      <xdr:spPr>
        <a:xfrm>
          <a:off x="12763500" y="1683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121290</xdr:rowOff>
    </xdr:from>
    <xdr:ext cx="599010"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2514794" y="16923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107,510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a:extLst>
            <a:ext uri="{FF2B5EF4-FFF2-40B4-BE49-F238E27FC236}">
              <a16:creationId xmlns:a16="http://schemas.microsoft.com/office/drawing/2014/main" xmlns=""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a:extLst>
            <a:ext uri="{FF2B5EF4-FFF2-40B4-BE49-F238E27FC236}">
              <a16:creationId xmlns:a16="http://schemas.microsoft.com/office/drawing/2014/main" xmlns=""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a:extLst>
            <a:ext uri="{FF2B5EF4-FFF2-40B4-BE49-F238E27FC236}">
              <a16:creationId xmlns:a16="http://schemas.microsoft.com/office/drawing/2014/main" xmlns=""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a:extLst>
            <a:ext uri="{FF2B5EF4-FFF2-40B4-BE49-F238E27FC236}">
              <a16:creationId xmlns:a16="http://schemas.microsoft.com/office/drawing/2014/main" xmlns=""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a:extLst>
            <a:ext uri="{FF2B5EF4-FFF2-40B4-BE49-F238E27FC236}">
              <a16:creationId xmlns:a16="http://schemas.microsoft.com/office/drawing/2014/main" xmlns=""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a:extLst>
            <a:ext uri="{FF2B5EF4-FFF2-40B4-BE49-F238E27FC236}">
              <a16:creationId xmlns:a16="http://schemas.microsoft.com/office/drawing/2014/main" xmlns="" id="{00000000-0008-0000-07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a:extLst>
            <a:ext uri="{FF2B5EF4-FFF2-40B4-BE49-F238E27FC236}">
              <a16:creationId xmlns:a16="http://schemas.microsoft.com/office/drawing/2014/main" xmlns="" id="{00000000-0008-0000-07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a:extLst>
            <a:ext uri="{FF2B5EF4-FFF2-40B4-BE49-F238E27FC236}">
              <a16:creationId xmlns:a16="http://schemas.microsoft.com/office/drawing/2014/main" xmlns="" id="{00000000-0008-0000-07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a:extLst>
            <a:ext uri="{FF2B5EF4-FFF2-40B4-BE49-F238E27FC236}">
              <a16:creationId xmlns:a16="http://schemas.microsoft.com/office/drawing/2014/main" xmlns=""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a:extLst>
            <a:ext uri="{FF2B5EF4-FFF2-40B4-BE49-F238E27FC236}">
              <a16:creationId xmlns:a16="http://schemas.microsoft.com/office/drawing/2014/main" xmlns="" id="{00000000-0008-0000-0700-0000E2020000}"/>
            </a:ext>
          </a:extLst>
        </xdr:cNvPr>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a:extLst>
            <a:ext uri="{FF2B5EF4-FFF2-40B4-BE49-F238E27FC236}">
              <a16:creationId xmlns:a16="http://schemas.microsoft.com/office/drawing/2014/main" xmlns="" id="{00000000-0008-0000-0700-0000E4020000}"/>
            </a:ext>
          </a:extLst>
        </xdr:cNvPr>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a:extLst>
            <a:ext uri="{FF2B5EF4-FFF2-40B4-BE49-F238E27FC236}">
              <a16:creationId xmlns:a16="http://schemas.microsoft.com/office/drawing/2014/main" xmlns="" id="{00000000-0008-0000-0700-0000E7020000}"/>
            </a:ext>
          </a:extLst>
        </xdr:cNvPr>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a:extLst>
            <a:ext uri="{FF2B5EF4-FFF2-40B4-BE49-F238E27FC236}">
              <a16:creationId xmlns:a16="http://schemas.microsoft.com/office/drawing/2014/main" xmlns="" id="{00000000-0008-0000-0700-0000E8020000}"/>
            </a:ext>
          </a:extLst>
        </xdr:cNvPr>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a:extLst>
            <a:ext uri="{FF2B5EF4-FFF2-40B4-BE49-F238E27FC236}">
              <a16:creationId xmlns:a16="http://schemas.microsoft.com/office/drawing/2014/main" xmlns="" id="{00000000-0008-0000-0700-0000EA020000}"/>
            </a:ext>
          </a:extLst>
        </xdr:cNvPr>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148114</xdr:rowOff>
    </xdr:from>
    <xdr:ext cx="378565"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21134017" y="649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141902</xdr:rowOff>
    </xdr:from>
    <xdr:to>
      <xdr:col>29</xdr:col>
      <xdr:colOff>568325</xdr:colOff>
      <xdr:row>39</xdr:row>
      <xdr:rowOff>72052</xdr:rowOff>
    </xdr:to>
    <xdr:sp macro="" textlink="">
      <xdr:nvSpPr>
        <xdr:cNvPr id="749" name="フローチャート : 判断 748">
          <a:extLst>
            <a:ext uri="{FF2B5EF4-FFF2-40B4-BE49-F238E27FC236}">
              <a16:creationId xmlns:a16="http://schemas.microsoft.com/office/drawing/2014/main" xmlns="" id="{00000000-0008-0000-0700-0000ED020000}"/>
            </a:ext>
          </a:extLst>
        </xdr:cNvPr>
        <xdr:cNvSpPr/>
      </xdr:nvSpPr>
      <xdr:spPr>
        <a:xfrm>
          <a:off x="20383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88580</xdr:rowOff>
    </xdr:from>
    <xdr:ext cx="469744" cy="259045"/>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20199427" y="64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1" name="直線コネクタ 750">
          <a:extLst>
            <a:ext uri="{FF2B5EF4-FFF2-40B4-BE49-F238E27FC236}">
              <a16:creationId xmlns:a16="http://schemas.microsoft.com/office/drawing/2014/main" xmlns="" id="{00000000-0008-0000-0700-0000E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24141</xdr:rowOff>
    </xdr:from>
    <xdr:to>
      <xdr:col>28</xdr:col>
      <xdr:colOff>365125</xdr:colOff>
      <xdr:row>39</xdr:row>
      <xdr:rowOff>125741</xdr:rowOff>
    </xdr:to>
    <xdr:sp macro="" textlink="">
      <xdr:nvSpPr>
        <xdr:cNvPr id="752" name="フローチャート : 判断 751">
          <a:extLst>
            <a:ext uri="{FF2B5EF4-FFF2-40B4-BE49-F238E27FC236}">
              <a16:creationId xmlns:a16="http://schemas.microsoft.com/office/drawing/2014/main" xmlns="" id="{00000000-0008-0000-0700-0000F0020000}"/>
            </a:ext>
          </a:extLst>
        </xdr:cNvPr>
        <xdr:cNvSpPr/>
      </xdr:nvSpPr>
      <xdr:spPr>
        <a:xfrm>
          <a:off x="19494500" y="671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142268</xdr:rowOff>
    </xdr:from>
    <xdr:ext cx="378565"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19356017" y="6485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13495</xdr:rowOff>
    </xdr:from>
    <xdr:to>
      <xdr:col>27</xdr:col>
      <xdr:colOff>161925</xdr:colOff>
      <xdr:row>39</xdr:row>
      <xdr:rowOff>115095</xdr:rowOff>
    </xdr:to>
    <xdr:sp macro="" textlink="">
      <xdr:nvSpPr>
        <xdr:cNvPr id="754" name="フローチャート : 判断 753">
          <a:extLst>
            <a:ext uri="{FF2B5EF4-FFF2-40B4-BE49-F238E27FC236}">
              <a16:creationId xmlns:a16="http://schemas.microsoft.com/office/drawing/2014/main" xmlns="" id="{00000000-0008-0000-0700-0000F2020000}"/>
            </a:ext>
          </a:extLst>
        </xdr:cNvPr>
        <xdr:cNvSpPr/>
      </xdr:nvSpPr>
      <xdr:spPr>
        <a:xfrm>
          <a:off x="18605500" y="670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131622</xdr:rowOff>
    </xdr:from>
    <xdr:ext cx="469744"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18421427" y="647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a:extLst>
            <a:ext uri="{FF2B5EF4-FFF2-40B4-BE49-F238E27FC236}">
              <a16:creationId xmlns:a16="http://schemas.microsoft.com/office/drawing/2014/main" xmlns="" id="{00000000-0008-0000-0700-0000F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a:extLst>
            <a:ext uri="{FF2B5EF4-FFF2-40B4-BE49-F238E27FC236}">
              <a16:creationId xmlns:a16="http://schemas.microsoft.com/office/drawing/2014/main" xmlns="" id="{00000000-0008-0000-0700-0000FA020000}"/>
            </a:ext>
          </a:extLst>
        </xdr:cNvPr>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a:extLst>
            <a:ext uri="{FF2B5EF4-FFF2-40B4-BE49-F238E27FC236}">
              <a16:creationId xmlns:a16="http://schemas.microsoft.com/office/drawing/2014/main" xmlns="" id="{00000000-0008-0000-0700-0000F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a:extLst>
            <a:ext uri="{FF2B5EF4-FFF2-40B4-BE49-F238E27FC236}">
              <a16:creationId xmlns:a16="http://schemas.microsoft.com/office/drawing/2014/main" xmlns="" id="{00000000-0008-0000-0700-0000F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a:extLst>
            <a:ext uri="{FF2B5EF4-FFF2-40B4-BE49-F238E27FC236}">
              <a16:creationId xmlns:a16="http://schemas.microsoft.com/office/drawing/2014/main" xmlns="" id="{00000000-0008-0000-0700-0000F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a:extLst>
            <a:ext uri="{FF2B5EF4-FFF2-40B4-BE49-F238E27FC236}">
              <a16:creationId xmlns:a16="http://schemas.microsoft.com/office/drawing/2014/main" xmlns="" id="{00000000-0008-0000-0700-00000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a:extLst>
            <a:ext uri="{FF2B5EF4-FFF2-40B4-BE49-F238E27FC236}">
              <a16:creationId xmlns:a16="http://schemas.microsoft.com/office/drawing/2014/main" xmlns=""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a:extLst>
            <a:ext uri="{FF2B5EF4-FFF2-40B4-BE49-F238E27FC236}">
              <a16:creationId xmlns:a16="http://schemas.microsoft.com/office/drawing/2014/main" xmlns=""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a:extLst>
            <a:ext uri="{FF2B5EF4-FFF2-40B4-BE49-F238E27FC236}">
              <a16:creationId xmlns:a16="http://schemas.microsoft.com/office/drawing/2014/main" xmlns=""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a:extLst>
            <a:ext uri="{FF2B5EF4-FFF2-40B4-BE49-F238E27FC236}">
              <a16:creationId xmlns:a16="http://schemas.microsoft.com/office/drawing/2014/main" xmlns=""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a:extLst>
            <a:ext uri="{FF2B5EF4-FFF2-40B4-BE49-F238E27FC236}">
              <a16:creationId xmlns:a16="http://schemas.microsoft.com/office/drawing/2014/main" xmlns=""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a:extLst>
            <a:ext uri="{FF2B5EF4-FFF2-40B4-BE49-F238E27FC236}">
              <a16:creationId xmlns:a16="http://schemas.microsoft.com/office/drawing/2014/main" xmlns=""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xmlns=""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xmlns=""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xmlns=""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a:extLst>
            <a:ext uri="{FF2B5EF4-FFF2-40B4-BE49-F238E27FC236}">
              <a16:creationId xmlns:a16="http://schemas.microsoft.com/office/drawing/2014/main" xmlns=""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a:extLst>
            <a:ext uri="{FF2B5EF4-FFF2-40B4-BE49-F238E27FC236}">
              <a16:creationId xmlns:a16="http://schemas.microsoft.com/office/drawing/2014/main" xmlns=""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a:extLst>
            <a:ext uri="{FF2B5EF4-FFF2-40B4-BE49-F238E27FC236}">
              <a16:creationId xmlns:a16="http://schemas.microsoft.com/office/drawing/2014/main" xmlns="" id="{00000000-0008-0000-0700-00001C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a:extLst>
            <a:ext uri="{FF2B5EF4-FFF2-40B4-BE49-F238E27FC236}">
              <a16:creationId xmlns:a16="http://schemas.microsoft.com/office/drawing/2014/main" xmlns=""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a:extLst>
            <a:ext uri="{FF2B5EF4-FFF2-40B4-BE49-F238E27FC236}">
              <a16:creationId xmlns:a16="http://schemas.microsoft.com/office/drawing/2014/main" xmlns=""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a:extLst>
            <a:ext uri="{FF2B5EF4-FFF2-40B4-BE49-F238E27FC236}">
              <a16:creationId xmlns:a16="http://schemas.microsoft.com/office/drawing/2014/main" xmlns=""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a:extLst>
            <a:ext uri="{FF2B5EF4-FFF2-40B4-BE49-F238E27FC236}">
              <a16:creationId xmlns:a16="http://schemas.microsoft.com/office/drawing/2014/main" xmlns=""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xmlns=""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a:extLst>
            <a:ext uri="{FF2B5EF4-FFF2-40B4-BE49-F238E27FC236}">
              <a16:creationId xmlns:a16="http://schemas.microsoft.com/office/drawing/2014/main" xmlns=""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a:extLst>
            <a:ext uri="{FF2B5EF4-FFF2-40B4-BE49-F238E27FC236}">
              <a16:creationId xmlns:a16="http://schemas.microsoft.com/office/drawing/2014/main" xmlns=""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a:extLst>
            <a:ext uri="{FF2B5EF4-FFF2-40B4-BE49-F238E27FC236}">
              <a16:creationId xmlns:a16="http://schemas.microsoft.com/office/drawing/2014/main" xmlns=""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a:extLst>
            <a:ext uri="{FF2B5EF4-FFF2-40B4-BE49-F238E27FC236}">
              <a16:creationId xmlns:a16="http://schemas.microsoft.com/office/drawing/2014/main" xmlns=""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a:extLst>
            <a:ext uri="{FF2B5EF4-FFF2-40B4-BE49-F238E27FC236}">
              <a16:creationId xmlns:a16="http://schemas.microsoft.com/office/drawing/2014/main" xmlns=""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a:extLst>
            <a:ext uri="{FF2B5EF4-FFF2-40B4-BE49-F238E27FC236}">
              <a16:creationId xmlns:a16="http://schemas.microsoft.com/office/drawing/2014/main" xmlns=""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r>
            <a:rPr kumimoji="1" lang="ja-JP" altLang="en-US" sz="1300">
              <a:latin typeface="ＭＳ Ｐゴシック"/>
            </a:rPr>
            <a:t>総務費が住民一人当たり４６５，７２４円となっており、類似団体平均を大きく上回っているのは、新庁舎建設事業が主な要因である。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奈良県山添村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新庁舎建設事業により、財政調整基金の取り崩しを行い、実質単年度収支の赤字と、実質収支額の減少になった。今後も、行財政改革を引き続き推進するとともに、事業の効率化を図り歳出を抑制す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奈良県山添村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連結実質赤字比率は、過去から赤字額はなく黒字で推移している。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一般会計は、庁舎建設事業により実質収支額が減少傾向にある。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公営事業会計は、各会計ともに収支均衡した決算状況にある。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奈良県山添村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地方債元利償還金は、償還のピークを過ぎたことから減少傾向である。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その結果、実質公債費比率の分子は年々減少しているが、今後は、新庁舎建設事業や学校施設整備事業等の大型事業により、増加することが予想される。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適切な地方債の発行、財政運営を行い、現在の水準を維持できるよう努める。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奈良県山添村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充当可能財源が将来負担額を上回っているものの、新庁舎建設事業の基金取り崩しにより充当可能財源が大幅な減額になっている。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また、新庁舎建設事業や学校施設整備事業等により地方債の現在高が昨年度より大きく上回っている。今後は、公共施設等総合管理計画に基づき、地方債の発行抑制に努めていく。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26956D56-4745-4EC5-A5F5-029C022882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A619C6DA-DAAC-44D4-8542-F0FF9F11E8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a:extLst>
            <a:ext uri="{FF2B5EF4-FFF2-40B4-BE49-F238E27FC236}">
              <a16:creationId xmlns:a16="http://schemas.microsoft.com/office/drawing/2014/main" xmlns="" id="{04DCFE10-EFE8-4C60-9910-0978DD87A4E7}"/>
            </a:ext>
          </a:extLst>
        </xdr:cNvPr>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a:extLst>
            <a:ext uri="{FF2B5EF4-FFF2-40B4-BE49-F238E27FC236}">
              <a16:creationId xmlns:a16="http://schemas.microsoft.com/office/drawing/2014/main" xmlns="" id="{8EDF1133-8E21-4587-9ED2-513E8B0BEE50}"/>
            </a:ext>
          </a:extLst>
        </xdr:cNvPr>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a:extLst>
            <a:ext uri="{FF2B5EF4-FFF2-40B4-BE49-F238E27FC236}">
              <a16:creationId xmlns:a16="http://schemas.microsoft.com/office/drawing/2014/main" xmlns="" id="{E08BDB48-FE28-44DD-9443-B92299A5BB2F}"/>
            </a:ext>
          </a:extLst>
        </xdr:cNvPr>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a:extLst>
            <a:ext uri="{FF2B5EF4-FFF2-40B4-BE49-F238E27FC236}">
              <a16:creationId xmlns:a16="http://schemas.microsoft.com/office/drawing/2014/main" xmlns="" id="{AD373398-8BAF-4CA5-99AB-ABC99B3405D4}"/>
            </a:ext>
          </a:extLst>
        </xdr:cNvPr>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a:extLst>
            <a:ext uri="{FF2B5EF4-FFF2-40B4-BE49-F238E27FC236}">
              <a16:creationId xmlns:a16="http://schemas.microsoft.com/office/drawing/2014/main" xmlns="" id="{F62473F9-C215-4408-995E-8BDD368ED6A6}"/>
            </a:ext>
          </a:extLst>
        </xdr:cNvPr>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a:extLst>
            <a:ext uri="{FF2B5EF4-FFF2-40B4-BE49-F238E27FC236}">
              <a16:creationId xmlns:a16="http://schemas.microsoft.com/office/drawing/2014/main" xmlns="" id="{252119BB-EDEC-4BC6-8DAA-72216B10D5A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a:extLst>
            <a:ext uri="{FF2B5EF4-FFF2-40B4-BE49-F238E27FC236}">
              <a16:creationId xmlns:a16="http://schemas.microsoft.com/office/drawing/2014/main" xmlns="" id="{CA9F2C6F-A7A1-4DB7-92FD-621166C5564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a:extLst>
            <a:ext uri="{FF2B5EF4-FFF2-40B4-BE49-F238E27FC236}">
              <a16:creationId xmlns:a16="http://schemas.microsoft.com/office/drawing/2014/main" xmlns="" id="{14A0D837-7E8B-4F1F-8792-1E874A3BD8E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a:extLst>
            <a:ext uri="{FF2B5EF4-FFF2-40B4-BE49-F238E27FC236}">
              <a16:creationId xmlns:a16="http://schemas.microsoft.com/office/drawing/2014/main" xmlns="" id="{71991A3D-700E-4320-BBBC-E2EBDBDABCA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奈良県山添村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a:extLst>
            <a:ext uri="{FF2B5EF4-FFF2-40B4-BE49-F238E27FC236}">
              <a16:creationId xmlns:a16="http://schemas.microsoft.com/office/drawing/2014/main" xmlns="" id="{FB98A18D-DF15-42C2-A24A-178F8461CEE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a:extLst>
            <a:ext uri="{FF2B5EF4-FFF2-40B4-BE49-F238E27FC236}">
              <a16:creationId xmlns:a16="http://schemas.microsoft.com/office/drawing/2014/main" xmlns="" id="{8978FBD3-A56C-42B8-90EE-6CB5240BEBD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a:extLst>
            <a:ext uri="{FF2B5EF4-FFF2-40B4-BE49-F238E27FC236}">
              <a16:creationId xmlns:a16="http://schemas.microsoft.com/office/drawing/2014/main" xmlns="" id="{64B4035F-873F-40F9-B3EE-73313A8B95A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a:extLst>
            <a:ext uri="{FF2B5EF4-FFF2-40B4-BE49-F238E27FC236}">
              <a16:creationId xmlns:a16="http://schemas.microsoft.com/office/drawing/2014/main" xmlns="" id="{F69C45BF-32EB-4653-9FAD-102CC4BA383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a:extLst>
            <a:ext uri="{FF2B5EF4-FFF2-40B4-BE49-F238E27FC236}">
              <a16:creationId xmlns:a16="http://schemas.microsoft.com/office/drawing/2014/main" xmlns="" id="{95A1FFCF-C343-40B1-BB3F-F624A1AE29F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a:extLst>
            <a:ext uri="{FF2B5EF4-FFF2-40B4-BE49-F238E27FC236}">
              <a16:creationId xmlns:a16="http://schemas.microsoft.com/office/drawing/2014/main" xmlns="" id="{3AB62709-8EA3-4744-8C03-F7A68B1C3FF2}"/>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3,737
3,720
66.52
4,024,297
3,815,554
77,909
2,012,099
2,219,284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a:extLst>
            <a:ext uri="{FF2B5EF4-FFF2-40B4-BE49-F238E27FC236}">
              <a16:creationId xmlns:a16="http://schemas.microsoft.com/office/drawing/2014/main" xmlns="" id="{A82295F1-000D-496E-805B-E32193C2146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a:extLst>
            <a:ext uri="{FF2B5EF4-FFF2-40B4-BE49-F238E27FC236}">
              <a16:creationId xmlns:a16="http://schemas.microsoft.com/office/drawing/2014/main" xmlns="" id="{49459075-7C3D-4C72-BF4F-EF5E8EE85EC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a:extLst>
            <a:ext uri="{FF2B5EF4-FFF2-40B4-BE49-F238E27FC236}">
              <a16:creationId xmlns:a16="http://schemas.microsoft.com/office/drawing/2014/main" xmlns="" id="{9C3D994B-9D32-4601-8291-EFDF15D8889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a:extLst>
            <a:ext uri="{FF2B5EF4-FFF2-40B4-BE49-F238E27FC236}">
              <a16:creationId xmlns:a16="http://schemas.microsoft.com/office/drawing/2014/main" xmlns="" id="{DE7C4731-90D8-4605-8A6E-A1ADB16037E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a:extLst>
            <a:ext uri="{FF2B5EF4-FFF2-40B4-BE49-F238E27FC236}">
              <a16:creationId xmlns:a16="http://schemas.microsoft.com/office/drawing/2014/main" xmlns="" id="{6C3EA3ED-1FD9-464C-8894-606F8D76A1E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a:extLst>
            <a:ext uri="{FF2B5EF4-FFF2-40B4-BE49-F238E27FC236}">
              <a16:creationId xmlns:a16="http://schemas.microsoft.com/office/drawing/2014/main" xmlns="" id="{655A4182-2C08-4F8C-A180-EF6B9A381F0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a:extLst>
            <a:ext uri="{FF2B5EF4-FFF2-40B4-BE49-F238E27FC236}">
              <a16:creationId xmlns:a16="http://schemas.microsoft.com/office/drawing/2014/main" xmlns="" id="{DDF4E0A8-9181-4C5A-865B-123E11A9D4E9}"/>
            </a:ext>
          </a:extLst>
        </xdr:cNvPr>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a:extLst>
            <a:ext uri="{FF2B5EF4-FFF2-40B4-BE49-F238E27FC236}">
              <a16:creationId xmlns:a16="http://schemas.microsoft.com/office/drawing/2014/main" xmlns="" id="{347838B5-C6AA-45F4-847B-B5AE2EA1E5EF}"/>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a:extLst>
            <a:ext uri="{FF2B5EF4-FFF2-40B4-BE49-F238E27FC236}">
              <a16:creationId xmlns:a16="http://schemas.microsoft.com/office/drawing/2014/main" xmlns="" id="{DD312816-34ED-41C1-AEC7-69AAB17EBEAF}"/>
            </a:ext>
          </a:extLst>
        </xdr:cNvPr>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a:extLst>
            <a:ext uri="{FF2B5EF4-FFF2-40B4-BE49-F238E27FC236}">
              <a16:creationId xmlns:a16="http://schemas.microsoft.com/office/drawing/2014/main" xmlns="" id="{403E9E70-FEA7-49B5-AF2F-EB818889DFC3}"/>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a:extLst>
            <a:ext uri="{FF2B5EF4-FFF2-40B4-BE49-F238E27FC236}">
              <a16:creationId xmlns:a16="http://schemas.microsoft.com/office/drawing/2014/main" xmlns="" id="{629783C5-E13C-4B2D-A606-A76A7D57B536}"/>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a:extLst>
            <a:ext uri="{FF2B5EF4-FFF2-40B4-BE49-F238E27FC236}">
              <a16:creationId xmlns:a16="http://schemas.microsoft.com/office/drawing/2014/main" xmlns="" id="{0FC7336C-C961-4E82-B17B-6027C42EDDC7}"/>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a:extLst>
            <a:ext uri="{FF2B5EF4-FFF2-40B4-BE49-F238E27FC236}">
              <a16:creationId xmlns:a16="http://schemas.microsoft.com/office/drawing/2014/main" xmlns="" id="{7983B83C-65D0-4284-9879-FAC36A77C3A2}"/>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a:extLst>
            <a:ext uri="{FF2B5EF4-FFF2-40B4-BE49-F238E27FC236}">
              <a16:creationId xmlns:a16="http://schemas.microsoft.com/office/drawing/2014/main" xmlns="" id="{55C4F61D-8D38-459B-AAE9-B63F4AB0C3E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a:extLst>
            <a:ext uri="{FF2B5EF4-FFF2-40B4-BE49-F238E27FC236}">
              <a16:creationId xmlns:a16="http://schemas.microsoft.com/office/drawing/2014/main" xmlns="" id="{F150C113-F418-4E71-943C-21AE70336AA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a:extLst>
            <a:ext uri="{FF2B5EF4-FFF2-40B4-BE49-F238E27FC236}">
              <a16:creationId xmlns:a16="http://schemas.microsoft.com/office/drawing/2014/main" xmlns="" id="{5E218ECF-D696-4C50-968C-074B67E4269B}"/>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a:extLst>
            <a:ext uri="{FF2B5EF4-FFF2-40B4-BE49-F238E27FC236}">
              <a16:creationId xmlns:a16="http://schemas.microsoft.com/office/drawing/2014/main" xmlns="" id="{381042A7-A790-49C1-B429-F6C6A227E2A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a:extLst>
            <a:ext uri="{FF2B5EF4-FFF2-40B4-BE49-F238E27FC236}">
              <a16:creationId xmlns:a16="http://schemas.microsoft.com/office/drawing/2014/main" xmlns="" id="{3AAF119A-0414-48F1-8F40-8FEFB7767F9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a:extLst>
            <a:ext uri="{FF2B5EF4-FFF2-40B4-BE49-F238E27FC236}">
              <a16:creationId xmlns:a16="http://schemas.microsoft.com/office/drawing/2014/main" xmlns="" id="{8A0AAF92-2160-4322-962A-6430E440CDE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a:extLst>
            <a:ext uri="{FF2B5EF4-FFF2-40B4-BE49-F238E27FC236}">
              <a16:creationId xmlns:a16="http://schemas.microsoft.com/office/drawing/2014/main" xmlns="" id="{476A81E6-C748-49E6-9414-D80FC2D6260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a:extLst>
            <a:ext uri="{FF2B5EF4-FFF2-40B4-BE49-F238E27FC236}">
              <a16:creationId xmlns:a16="http://schemas.microsoft.com/office/drawing/2014/main" xmlns="" id="{8C630612-5A31-42C3-9561-864FCCC3E89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a:extLst>
            <a:ext uri="{FF2B5EF4-FFF2-40B4-BE49-F238E27FC236}">
              <a16:creationId xmlns:a16="http://schemas.microsoft.com/office/drawing/2014/main" xmlns="" id="{BCABC982-30D0-405C-B120-F272A4B994A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a:extLst>
            <a:ext uri="{FF2B5EF4-FFF2-40B4-BE49-F238E27FC236}">
              <a16:creationId xmlns:a16="http://schemas.microsoft.com/office/drawing/2014/main" xmlns="" id="{D17EB5CB-8E0D-4262-A6F9-1BF71232E39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a:extLst>
            <a:ext uri="{FF2B5EF4-FFF2-40B4-BE49-F238E27FC236}">
              <a16:creationId xmlns:a16="http://schemas.microsoft.com/office/drawing/2014/main" xmlns="" id="{DA75D0C1-EC8A-4224-8A2F-B01DDECD052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a:extLst>
            <a:ext uri="{FF2B5EF4-FFF2-40B4-BE49-F238E27FC236}">
              <a16:creationId xmlns:a16="http://schemas.microsoft.com/office/drawing/2014/main" xmlns="" id="{18AAF1E9-BD5A-4B87-8725-FDAA1ABD6D2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a:extLst>
            <a:ext uri="{FF2B5EF4-FFF2-40B4-BE49-F238E27FC236}">
              <a16:creationId xmlns:a16="http://schemas.microsoft.com/office/drawing/2014/main" xmlns="" id="{27FAD56E-D61F-43B7-84C7-8794F962E09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a:extLst>
            <a:ext uri="{FF2B5EF4-FFF2-40B4-BE49-F238E27FC236}">
              <a16:creationId xmlns:a16="http://schemas.microsoft.com/office/drawing/2014/main" xmlns="" id="{3440CEEC-491B-4964-AF99-EBBB6BA5E7CB}"/>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a:extLst>
            <a:ext uri="{FF2B5EF4-FFF2-40B4-BE49-F238E27FC236}">
              <a16:creationId xmlns:a16="http://schemas.microsoft.com/office/drawing/2014/main" xmlns="" id="{C18252F1-622C-4FC5-B40C-368CB99028E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a:extLst>
            <a:ext uri="{FF2B5EF4-FFF2-40B4-BE49-F238E27FC236}">
              <a16:creationId xmlns:a16="http://schemas.microsoft.com/office/drawing/2014/main" xmlns="" id="{E7395B0D-DE12-4CE9-B370-115F9AAA57C2}"/>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a:extLst>
            <a:ext uri="{FF2B5EF4-FFF2-40B4-BE49-F238E27FC236}">
              <a16:creationId xmlns:a16="http://schemas.microsoft.com/office/drawing/2014/main" xmlns="" id="{5330DA4C-A32D-48DA-8834-90EB4B7D2C73}"/>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a:extLst>
            <a:ext uri="{FF2B5EF4-FFF2-40B4-BE49-F238E27FC236}">
              <a16:creationId xmlns:a16="http://schemas.microsoft.com/office/drawing/2014/main" xmlns="" id="{567B3898-73C7-483A-BE26-3C982DF0FAB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a:extLst>
            <a:ext uri="{FF2B5EF4-FFF2-40B4-BE49-F238E27FC236}">
              <a16:creationId xmlns:a16="http://schemas.microsoft.com/office/drawing/2014/main" xmlns="" id="{5924FAD6-4141-4D40-B530-9D1BECF2AAC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a:extLst>
            <a:ext uri="{FF2B5EF4-FFF2-40B4-BE49-F238E27FC236}">
              <a16:creationId xmlns:a16="http://schemas.microsoft.com/office/drawing/2014/main" xmlns="" id="{F72B453B-60C0-4FE8-98C7-496D44E7303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a:extLst>
            <a:ext uri="{FF2B5EF4-FFF2-40B4-BE49-F238E27FC236}">
              <a16:creationId xmlns:a16="http://schemas.microsoft.com/office/drawing/2014/main" xmlns="" id="{A43F43CE-1738-4BCF-9A0C-802CB7C6C5A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a:extLst>
            <a:ext uri="{FF2B5EF4-FFF2-40B4-BE49-F238E27FC236}">
              <a16:creationId xmlns:a16="http://schemas.microsoft.com/office/drawing/2014/main" xmlns="" id="{8F1E9464-EE3E-43E9-8372-D65F0DCB259A}"/>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a:extLst>
            <a:ext uri="{FF2B5EF4-FFF2-40B4-BE49-F238E27FC236}">
              <a16:creationId xmlns:a16="http://schemas.microsoft.com/office/drawing/2014/main" xmlns="" id="{0FE2892C-D7F7-4C0D-8F10-938119CA259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a:extLst>
            <a:ext uri="{FF2B5EF4-FFF2-40B4-BE49-F238E27FC236}">
              <a16:creationId xmlns:a16="http://schemas.microsoft.com/office/drawing/2014/main" xmlns="" id="{97E183D4-1650-41DA-91CA-D40241B5181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a:extLst>
            <a:ext uri="{FF2B5EF4-FFF2-40B4-BE49-F238E27FC236}">
              <a16:creationId xmlns:a16="http://schemas.microsoft.com/office/drawing/2014/main" xmlns="" id="{2018060E-FA0C-46D3-9A27-062D7D8A1086}"/>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a:extLst>
            <a:ext uri="{FF2B5EF4-FFF2-40B4-BE49-F238E27FC236}">
              <a16:creationId xmlns:a16="http://schemas.microsoft.com/office/drawing/2014/main" xmlns="" id="{941FA703-76F4-466A-833A-4CAD22E5549A}"/>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a:extLst>
            <a:ext uri="{FF2B5EF4-FFF2-40B4-BE49-F238E27FC236}">
              <a16:creationId xmlns:a16="http://schemas.microsoft.com/office/drawing/2014/main" xmlns="" id="{74B6ED70-2AD4-4200-85E5-C7F6361D44B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a:extLst>
            <a:ext uri="{FF2B5EF4-FFF2-40B4-BE49-F238E27FC236}">
              <a16:creationId xmlns:a16="http://schemas.microsoft.com/office/drawing/2014/main" xmlns="" id="{D40A447F-F27C-4D7C-A467-271D6EE2005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BA909C3-303B-42B6-9FD7-0C017BB557A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xmlns="" id="{7611A224-9381-4FE3-924E-129EF934DC2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xmlns="" id="{91C0B1AB-23EE-487A-9CB9-9ACE7AD3186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xmlns="" id="{23E3D255-0F57-4B80-AACF-F56121E582E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奈良県山添村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2F0F4137-C514-4A11-8855-88DE425B174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D47F1204-5957-4E85-883B-2226653E47C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955170B2-ABC7-45E1-AAA0-006616C5B31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B677E26B-B1C2-4FE9-AE19-EA0D040EA8C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882F3EAE-A5C7-484A-8E09-4CBAEA76BDD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F5A770FF-F815-4A76-A85A-C9988E90FAF5}"/>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3,737
3,720
66.52
4,024,297
3,815,554
77,909
2,012,099
2,219,284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56B9B4AC-3F06-4F8C-811A-7F1ABC0F578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17E9EE66-81BA-4843-91CD-AE45D9AF3C9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859E1229-0032-41E6-BD4C-A8125F18062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4013FB0C-736C-4BB2-BA0B-8C5EDAD8AA6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686F0862-BFA6-4F79-AED3-70EC08E8196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xmlns="" id="{88BC08F7-96D8-4DB8-A2A1-E4DBE5EF1B8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a16="http://schemas.microsoft.com/office/drawing/2014/main" xmlns="" id="{734B6FAD-FC77-452F-BC4F-BB74388BB615}"/>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xmlns="" id="{41B9F5A7-9F64-41A1-BE2A-73035C1242DB}"/>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xmlns="" id="{EF16104F-3D9A-42FF-BDA3-6AE663C97B1E}"/>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xmlns="" id="{6D3D0B0F-3D6F-4866-8DC5-178ADD1CD0EE}"/>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a16="http://schemas.microsoft.com/office/drawing/2014/main" xmlns="" id="{E6886F86-3121-498E-8654-C179BC17B172}"/>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a16="http://schemas.microsoft.com/office/drawing/2014/main" xmlns="" id="{5F1003B4-4250-495B-AC5D-B7566EB49E7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xmlns="" id="{5F7E951C-D8FB-4E90-B2A1-D17F29F464B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a16="http://schemas.microsoft.com/office/drawing/2014/main" xmlns="" id="{251F629C-8D29-4DF6-AD36-4C1CDE0F16E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F1D5659D-93CE-456F-9560-922CD85B74C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xmlns="" id="{01062B48-02D3-4D23-BB45-1A17344BAB9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xmlns="" id="{360EFE37-6E23-49C6-9978-C36D944B187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xmlns="" id="{57539D15-BD33-4D37-9350-F0980E38968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奈良県山添村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EC869FF-1FD0-4431-90F9-5ECDB6BD405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60735C66-B9E6-4844-A812-F66EE8AC9BB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C158E1BF-B2C3-4EBC-AECC-47CE6754FDC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42D89E99-FA43-4371-A429-D1642CB784C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4245ADF1-30C0-41FD-86BD-93C6BA6BA1D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C1A75389-1CF9-4DCB-AC85-1D3E12C2FB9F}"/>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3,737
3,720
66.52
4,024,297
3,815,554
77,909
2,012,099
2,219,284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20804517-E2F2-4700-A997-B32B31CA30D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C697C37-6E9B-4455-910D-892332C5A67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32D100DC-F922-4E24-B86B-E32BF71E8EF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A7233B6E-774F-4569-BDA7-83E08757B85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AF5345AC-462D-45EB-A05E-F6B8E53C333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xmlns="" id="{32C52C86-4AAF-4B2C-9355-B39EA1ED846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a16="http://schemas.microsoft.com/office/drawing/2014/main" xmlns="" id="{49D87B71-FE04-4974-A0C2-B563050DE9EA}"/>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xmlns="" id="{E48D44A8-E06B-49BB-AD08-A8211429EA55}"/>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xmlns="" id="{23FA91C5-2DCD-455D-9273-D278D9796D34}"/>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xmlns="" id="{355B0EB0-D5F3-4F81-A958-31DF74C7F11C}"/>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a16="http://schemas.microsoft.com/office/drawing/2014/main" xmlns="" id="{891FDA3E-E467-4B34-BD1C-1FF9F678CF7F}"/>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a16="http://schemas.microsoft.com/office/drawing/2014/main" xmlns="" id="{E60A5797-83D5-4EB9-BB22-2A2AAFE6204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xmlns="" id="{EA2D24CE-0BC3-45BD-AC7C-BA870DA7DB3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a16="http://schemas.microsoft.com/office/drawing/2014/main" xmlns="" id="{77F945E5-0D63-414D-98BB-2A7FD6EFBE5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4024297</v>
      </c>
      <c r="BO4" s="411"/>
      <c r="BP4" s="411"/>
      <c r="BQ4" s="411"/>
      <c r="BR4" s="411"/>
      <c r="BS4" s="411"/>
      <c r="BT4" s="411"/>
      <c r="BU4" s="412"/>
      <c r="BV4" s="410">
        <v>3449715</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3.9</v>
      </c>
      <c r="CU4" s="588"/>
      <c r="CV4" s="588"/>
      <c r="CW4" s="588"/>
      <c r="CX4" s="588"/>
      <c r="CY4" s="588"/>
      <c r="CZ4" s="588"/>
      <c r="DA4" s="589"/>
      <c r="DB4" s="587">
        <v>6.4</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3815554</v>
      </c>
      <c r="BO5" s="416"/>
      <c r="BP5" s="416"/>
      <c r="BQ5" s="416"/>
      <c r="BR5" s="416"/>
      <c r="BS5" s="416"/>
      <c r="BT5" s="416"/>
      <c r="BU5" s="417"/>
      <c r="BV5" s="415">
        <v>3269684</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82.1</v>
      </c>
      <c r="CU5" s="386"/>
      <c r="CV5" s="386"/>
      <c r="CW5" s="386"/>
      <c r="CX5" s="386"/>
      <c r="CY5" s="386"/>
      <c r="CZ5" s="386"/>
      <c r="DA5" s="387"/>
      <c r="DB5" s="385">
        <v>79.8</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208743</v>
      </c>
      <c r="BO6" s="416"/>
      <c r="BP6" s="416"/>
      <c r="BQ6" s="416"/>
      <c r="BR6" s="416"/>
      <c r="BS6" s="416"/>
      <c r="BT6" s="416"/>
      <c r="BU6" s="417"/>
      <c r="BV6" s="415">
        <v>180031</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86.1</v>
      </c>
      <c r="CU6" s="562"/>
      <c r="CV6" s="562"/>
      <c r="CW6" s="562"/>
      <c r="CX6" s="562"/>
      <c r="CY6" s="562"/>
      <c r="CZ6" s="562"/>
      <c r="DA6" s="563"/>
      <c r="DB6" s="561">
        <v>84.6</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130834</v>
      </c>
      <c r="BO7" s="416"/>
      <c r="BP7" s="416"/>
      <c r="BQ7" s="416"/>
      <c r="BR7" s="416"/>
      <c r="BS7" s="416"/>
      <c r="BT7" s="416"/>
      <c r="BU7" s="417"/>
      <c r="BV7" s="415">
        <v>48133</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2012099</v>
      </c>
      <c r="CU7" s="416"/>
      <c r="CV7" s="416"/>
      <c r="CW7" s="416"/>
      <c r="CX7" s="416"/>
      <c r="CY7" s="416"/>
      <c r="CZ7" s="416"/>
      <c r="DA7" s="417"/>
      <c r="DB7" s="415">
        <v>2074160</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77909</v>
      </c>
      <c r="BO8" s="416"/>
      <c r="BP8" s="416"/>
      <c r="BQ8" s="416"/>
      <c r="BR8" s="416"/>
      <c r="BS8" s="416"/>
      <c r="BT8" s="416"/>
      <c r="BU8" s="417"/>
      <c r="BV8" s="415">
        <v>131898</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0.28999999999999998</v>
      </c>
      <c r="CU8" s="525"/>
      <c r="CV8" s="525"/>
      <c r="CW8" s="525"/>
      <c r="CX8" s="525"/>
      <c r="CY8" s="525"/>
      <c r="CZ8" s="525"/>
      <c r="DA8" s="526"/>
      <c r="DB8" s="524">
        <v>0.28999999999999998</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3674</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-53989</v>
      </c>
      <c r="BO9" s="416"/>
      <c r="BP9" s="416"/>
      <c r="BQ9" s="416"/>
      <c r="BR9" s="416"/>
      <c r="BS9" s="416"/>
      <c r="BT9" s="416"/>
      <c r="BU9" s="417"/>
      <c r="BV9" s="415">
        <v>-64927</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5.2</v>
      </c>
      <c r="CU9" s="386"/>
      <c r="CV9" s="386"/>
      <c r="CW9" s="386"/>
      <c r="CX9" s="386"/>
      <c r="CY9" s="386"/>
      <c r="CZ9" s="386"/>
      <c r="DA9" s="387"/>
      <c r="DB9" s="385">
        <v>7.3</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4107</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1283</v>
      </c>
      <c r="BO10" s="416"/>
      <c r="BP10" s="416"/>
      <c r="BQ10" s="416"/>
      <c r="BR10" s="416"/>
      <c r="BS10" s="416"/>
      <c r="BT10" s="416"/>
      <c r="BU10" s="417"/>
      <c r="BV10" s="415">
        <v>134120</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3737</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810000</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3720</v>
      </c>
      <c r="S13" s="517"/>
      <c r="T13" s="517"/>
      <c r="U13" s="517"/>
      <c r="V13" s="518"/>
      <c r="W13" s="504" t="s">
        <v>124</v>
      </c>
      <c r="X13" s="428"/>
      <c r="Y13" s="428"/>
      <c r="Z13" s="428"/>
      <c r="AA13" s="428"/>
      <c r="AB13" s="429"/>
      <c r="AC13" s="391">
        <v>382</v>
      </c>
      <c r="AD13" s="392"/>
      <c r="AE13" s="392"/>
      <c r="AF13" s="392"/>
      <c r="AG13" s="393"/>
      <c r="AH13" s="391">
        <v>419</v>
      </c>
      <c r="AI13" s="392"/>
      <c r="AJ13" s="392"/>
      <c r="AK13" s="392"/>
      <c r="AL13" s="394"/>
      <c r="AM13" s="484" t="s">
        <v>125</v>
      </c>
      <c r="AN13" s="389"/>
      <c r="AO13" s="389"/>
      <c r="AP13" s="389"/>
      <c r="AQ13" s="389"/>
      <c r="AR13" s="389"/>
      <c r="AS13" s="389"/>
      <c r="AT13" s="390"/>
      <c r="AU13" s="472" t="s">
        <v>119</v>
      </c>
      <c r="AV13" s="473"/>
      <c r="AW13" s="473"/>
      <c r="AX13" s="473"/>
      <c r="AY13" s="395" t="s">
        <v>126</v>
      </c>
      <c r="AZ13" s="396"/>
      <c r="BA13" s="396"/>
      <c r="BB13" s="396"/>
      <c r="BC13" s="396"/>
      <c r="BD13" s="396"/>
      <c r="BE13" s="396"/>
      <c r="BF13" s="396"/>
      <c r="BG13" s="396"/>
      <c r="BH13" s="396"/>
      <c r="BI13" s="396"/>
      <c r="BJ13" s="396"/>
      <c r="BK13" s="396"/>
      <c r="BL13" s="396"/>
      <c r="BM13" s="397"/>
      <c r="BN13" s="415">
        <v>-862706</v>
      </c>
      <c r="BO13" s="416"/>
      <c r="BP13" s="416"/>
      <c r="BQ13" s="416"/>
      <c r="BR13" s="416"/>
      <c r="BS13" s="416"/>
      <c r="BT13" s="416"/>
      <c r="BU13" s="417"/>
      <c r="BV13" s="415">
        <v>69193</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3</v>
      </c>
      <c r="CU13" s="386"/>
      <c r="CV13" s="386"/>
      <c r="CW13" s="386"/>
      <c r="CX13" s="386"/>
      <c r="CY13" s="386"/>
      <c r="CZ13" s="386"/>
      <c r="DA13" s="387"/>
      <c r="DB13" s="385">
        <v>5.6</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3812</v>
      </c>
      <c r="S14" s="517"/>
      <c r="T14" s="517"/>
      <c r="U14" s="517"/>
      <c r="V14" s="518"/>
      <c r="W14" s="519"/>
      <c r="X14" s="431"/>
      <c r="Y14" s="431"/>
      <c r="Z14" s="431"/>
      <c r="AA14" s="431"/>
      <c r="AB14" s="432"/>
      <c r="AC14" s="509">
        <v>20.5</v>
      </c>
      <c r="AD14" s="510"/>
      <c r="AE14" s="510"/>
      <c r="AF14" s="510"/>
      <c r="AG14" s="511"/>
      <c r="AH14" s="509">
        <v>19.899999999999999</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3794</v>
      </c>
      <c r="S15" s="517"/>
      <c r="T15" s="517"/>
      <c r="U15" s="517"/>
      <c r="V15" s="518"/>
      <c r="W15" s="504" t="s">
        <v>130</v>
      </c>
      <c r="X15" s="428"/>
      <c r="Y15" s="428"/>
      <c r="Z15" s="428"/>
      <c r="AA15" s="428"/>
      <c r="AB15" s="429"/>
      <c r="AC15" s="391">
        <v>513</v>
      </c>
      <c r="AD15" s="392"/>
      <c r="AE15" s="392"/>
      <c r="AF15" s="392"/>
      <c r="AG15" s="393"/>
      <c r="AH15" s="391">
        <v>602</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505869</v>
      </c>
      <c r="BO15" s="411"/>
      <c r="BP15" s="411"/>
      <c r="BQ15" s="411"/>
      <c r="BR15" s="411"/>
      <c r="BS15" s="411"/>
      <c r="BT15" s="411"/>
      <c r="BU15" s="412"/>
      <c r="BV15" s="410">
        <v>514916</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27.5</v>
      </c>
      <c r="AD16" s="510"/>
      <c r="AE16" s="510"/>
      <c r="AF16" s="510"/>
      <c r="AG16" s="511"/>
      <c r="AH16" s="509">
        <v>28.7</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1787639</v>
      </c>
      <c r="BO16" s="416"/>
      <c r="BP16" s="416"/>
      <c r="BQ16" s="416"/>
      <c r="BR16" s="416"/>
      <c r="BS16" s="416"/>
      <c r="BT16" s="416"/>
      <c r="BU16" s="417"/>
      <c r="BV16" s="415">
        <v>1820133</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134</v>
      </c>
      <c r="S17" s="502"/>
      <c r="T17" s="502"/>
      <c r="U17" s="502"/>
      <c r="V17" s="503"/>
      <c r="W17" s="504" t="s">
        <v>137</v>
      </c>
      <c r="X17" s="428"/>
      <c r="Y17" s="428"/>
      <c r="Z17" s="428"/>
      <c r="AA17" s="428"/>
      <c r="AB17" s="429"/>
      <c r="AC17" s="391">
        <v>972</v>
      </c>
      <c r="AD17" s="392"/>
      <c r="AE17" s="392"/>
      <c r="AF17" s="392"/>
      <c r="AG17" s="393"/>
      <c r="AH17" s="391">
        <v>1080</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640915</v>
      </c>
      <c r="BO17" s="416"/>
      <c r="BP17" s="416"/>
      <c r="BQ17" s="416"/>
      <c r="BR17" s="416"/>
      <c r="BS17" s="416"/>
      <c r="BT17" s="416"/>
      <c r="BU17" s="417"/>
      <c r="BV17" s="415">
        <v>649889</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139</v>
      </c>
      <c r="C18" s="478"/>
      <c r="D18" s="478"/>
      <c r="E18" s="479"/>
      <c r="F18" s="479"/>
      <c r="G18" s="479"/>
      <c r="H18" s="479"/>
      <c r="I18" s="479"/>
      <c r="J18" s="479"/>
      <c r="K18" s="479"/>
      <c r="L18" s="480">
        <v>66.52</v>
      </c>
      <c r="M18" s="480"/>
      <c r="N18" s="480"/>
      <c r="O18" s="480"/>
      <c r="P18" s="480"/>
      <c r="Q18" s="480"/>
      <c r="R18" s="481"/>
      <c r="S18" s="481"/>
      <c r="T18" s="481"/>
      <c r="U18" s="481"/>
      <c r="V18" s="482"/>
      <c r="W18" s="496"/>
      <c r="X18" s="497"/>
      <c r="Y18" s="497"/>
      <c r="Z18" s="497"/>
      <c r="AA18" s="497"/>
      <c r="AB18" s="505"/>
      <c r="AC18" s="379">
        <v>52.1</v>
      </c>
      <c r="AD18" s="380"/>
      <c r="AE18" s="380"/>
      <c r="AF18" s="380"/>
      <c r="AG18" s="483"/>
      <c r="AH18" s="379">
        <v>51.4</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1650154</v>
      </c>
      <c r="BO18" s="416"/>
      <c r="BP18" s="416"/>
      <c r="BQ18" s="416"/>
      <c r="BR18" s="416"/>
      <c r="BS18" s="416"/>
      <c r="BT18" s="416"/>
      <c r="BU18" s="417"/>
      <c r="BV18" s="415">
        <v>1658871</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141</v>
      </c>
      <c r="C19" s="478"/>
      <c r="D19" s="478"/>
      <c r="E19" s="479"/>
      <c r="F19" s="479"/>
      <c r="G19" s="479"/>
      <c r="H19" s="479"/>
      <c r="I19" s="479"/>
      <c r="J19" s="479"/>
      <c r="K19" s="479"/>
      <c r="L19" s="485">
        <v>55</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3205706</v>
      </c>
      <c r="BO19" s="416"/>
      <c r="BP19" s="416"/>
      <c r="BQ19" s="416"/>
      <c r="BR19" s="416"/>
      <c r="BS19" s="416"/>
      <c r="BT19" s="416"/>
      <c r="BU19" s="417"/>
      <c r="BV19" s="415">
        <v>2504318</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143</v>
      </c>
      <c r="C20" s="478"/>
      <c r="D20" s="478"/>
      <c r="E20" s="479"/>
      <c r="F20" s="479"/>
      <c r="G20" s="479"/>
      <c r="H20" s="479"/>
      <c r="I20" s="479"/>
      <c r="J20" s="479"/>
      <c r="K20" s="479"/>
      <c r="L20" s="485">
        <v>1144</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2219284</v>
      </c>
      <c r="BO23" s="416"/>
      <c r="BP23" s="416"/>
      <c r="BQ23" s="416"/>
      <c r="BR23" s="416"/>
      <c r="BS23" s="416"/>
      <c r="BT23" s="416"/>
      <c r="BU23" s="417"/>
      <c r="BV23" s="415">
        <v>1987920</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152</v>
      </c>
      <c r="F24" s="389"/>
      <c r="G24" s="389"/>
      <c r="H24" s="389"/>
      <c r="I24" s="389"/>
      <c r="J24" s="389"/>
      <c r="K24" s="390"/>
      <c r="L24" s="391">
        <v>1</v>
      </c>
      <c r="M24" s="392"/>
      <c r="N24" s="392"/>
      <c r="O24" s="392"/>
      <c r="P24" s="393"/>
      <c r="Q24" s="391">
        <v>5060</v>
      </c>
      <c r="R24" s="392"/>
      <c r="S24" s="392"/>
      <c r="T24" s="392"/>
      <c r="U24" s="392"/>
      <c r="V24" s="393"/>
      <c r="W24" s="457"/>
      <c r="X24" s="448"/>
      <c r="Y24" s="449"/>
      <c r="Z24" s="388" t="s">
        <v>153</v>
      </c>
      <c r="AA24" s="389"/>
      <c r="AB24" s="389"/>
      <c r="AC24" s="389"/>
      <c r="AD24" s="389"/>
      <c r="AE24" s="389"/>
      <c r="AF24" s="389"/>
      <c r="AG24" s="390"/>
      <c r="AH24" s="391">
        <v>77</v>
      </c>
      <c r="AI24" s="392"/>
      <c r="AJ24" s="392"/>
      <c r="AK24" s="392"/>
      <c r="AL24" s="393"/>
      <c r="AM24" s="391">
        <v>234388</v>
      </c>
      <c r="AN24" s="392"/>
      <c r="AO24" s="392"/>
      <c r="AP24" s="392"/>
      <c r="AQ24" s="392"/>
      <c r="AR24" s="393"/>
      <c r="AS24" s="391">
        <v>3044</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2144486</v>
      </c>
      <c r="BO24" s="416"/>
      <c r="BP24" s="416"/>
      <c r="BQ24" s="416"/>
      <c r="BR24" s="416"/>
      <c r="BS24" s="416"/>
      <c r="BT24" s="416"/>
      <c r="BU24" s="417"/>
      <c r="BV24" s="415">
        <v>1893121</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155</v>
      </c>
      <c r="F25" s="389"/>
      <c r="G25" s="389"/>
      <c r="H25" s="389"/>
      <c r="I25" s="389"/>
      <c r="J25" s="389"/>
      <c r="K25" s="390"/>
      <c r="L25" s="391">
        <v>1</v>
      </c>
      <c r="M25" s="392"/>
      <c r="N25" s="392"/>
      <c r="O25" s="392"/>
      <c r="P25" s="393"/>
      <c r="Q25" s="391">
        <v>4430</v>
      </c>
      <c r="R25" s="392"/>
      <c r="S25" s="392"/>
      <c r="T25" s="392"/>
      <c r="U25" s="392"/>
      <c r="V25" s="393"/>
      <c r="W25" s="457"/>
      <c r="X25" s="448"/>
      <c r="Y25" s="449"/>
      <c r="Z25" s="388" t="s">
        <v>156</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t="s">
        <v>121</v>
      </c>
      <c r="BO25" s="411"/>
      <c r="BP25" s="411"/>
      <c r="BQ25" s="411"/>
      <c r="BR25" s="411"/>
      <c r="BS25" s="411"/>
      <c r="BT25" s="411"/>
      <c r="BU25" s="412"/>
      <c r="BV25" s="410" t="s">
        <v>121</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158</v>
      </c>
      <c r="F26" s="389"/>
      <c r="G26" s="389"/>
      <c r="H26" s="389"/>
      <c r="I26" s="389"/>
      <c r="J26" s="389"/>
      <c r="K26" s="390"/>
      <c r="L26" s="391">
        <v>1</v>
      </c>
      <c r="M26" s="392"/>
      <c r="N26" s="392"/>
      <c r="O26" s="392"/>
      <c r="P26" s="393"/>
      <c r="Q26" s="391">
        <v>4070</v>
      </c>
      <c r="R26" s="392"/>
      <c r="S26" s="392"/>
      <c r="T26" s="392"/>
      <c r="U26" s="392"/>
      <c r="V26" s="393"/>
      <c r="W26" s="457"/>
      <c r="X26" s="448"/>
      <c r="Y26" s="449"/>
      <c r="Z26" s="388" t="s">
        <v>159</v>
      </c>
      <c r="AA26" s="470"/>
      <c r="AB26" s="470"/>
      <c r="AC26" s="470"/>
      <c r="AD26" s="470"/>
      <c r="AE26" s="470"/>
      <c r="AF26" s="470"/>
      <c r="AG26" s="471"/>
      <c r="AH26" s="391">
        <v>5</v>
      </c>
      <c r="AI26" s="392"/>
      <c r="AJ26" s="392"/>
      <c r="AK26" s="392"/>
      <c r="AL26" s="393"/>
      <c r="AM26" s="391">
        <v>13160</v>
      </c>
      <c r="AN26" s="392"/>
      <c r="AO26" s="392"/>
      <c r="AP26" s="392"/>
      <c r="AQ26" s="392"/>
      <c r="AR26" s="393"/>
      <c r="AS26" s="391">
        <v>2632</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161</v>
      </c>
      <c r="F27" s="389"/>
      <c r="G27" s="389"/>
      <c r="H27" s="389"/>
      <c r="I27" s="389"/>
      <c r="J27" s="389"/>
      <c r="K27" s="390"/>
      <c r="L27" s="391">
        <v>1</v>
      </c>
      <c r="M27" s="392"/>
      <c r="N27" s="392"/>
      <c r="O27" s="392"/>
      <c r="P27" s="393"/>
      <c r="Q27" s="391">
        <v>2480</v>
      </c>
      <c r="R27" s="392"/>
      <c r="S27" s="392"/>
      <c r="T27" s="392"/>
      <c r="U27" s="392"/>
      <c r="V27" s="393"/>
      <c r="W27" s="457"/>
      <c r="X27" s="448"/>
      <c r="Y27" s="449"/>
      <c r="Z27" s="388" t="s">
        <v>162</v>
      </c>
      <c r="AA27" s="389"/>
      <c r="AB27" s="389"/>
      <c r="AC27" s="389"/>
      <c r="AD27" s="389"/>
      <c r="AE27" s="389"/>
      <c r="AF27" s="389"/>
      <c r="AG27" s="390"/>
      <c r="AH27" s="391">
        <v>1</v>
      </c>
      <c r="AI27" s="392"/>
      <c r="AJ27" s="392"/>
      <c r="AK27" s="392"/>
      <c r="AL27" s="393"/>
      <c r="AM27" s="391" t="s">
        <v>163</v>
      </c>
      <c r="AN27" s="392"/>
      <c r="AO27" s="392"/>
      <c r="AP27" s="392"/>
      <c r="AQ27" s="392"/>
      <c r="AR27" s="393"/>
      <c r="AS27" s="391" t="s">
        <v>163</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431</v>
      </c>
      <c r="BO27" s="419"/>
      <c r="BP27" s="419"/>
      <c r="BQ27" s="419"/>
      <c r="BR27" s="419"/>
      <c r="BS27" s="419"/>
      <c r="BT27" s="419"/>
      <c r="BU27" s="420"/>
      <c r="BV27" s="418">
        <v>431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1980</v>
      </c>
      <c r="R28" s="392"/>
      <c r="S28" s="392"/>
      <c r="T28" s="392"/>
      <c r="U28" s="392"/>
      <c r="V28" s="393"/>
      <c r="W28" s="457"/>
      <c r="X28" s="448"/>
      <c r="Y28" s="449"/>
      <c r="Z28" s="388" t="s">
        <v>166</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972127</v>
      </c>
      <c r="BO28" s="411"/>
      <c r="BP28" s="411"/>
      <c r="BQ28" s="411"/>
      <c r="BR28" s="411"/>
      <c r="BS28" s="411"/>
      <c r="BT28" s="411"/>
      <c r="BU28" s="412"/>
      <c r="BV28" s="410">
        <v>1710844</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8</v>
      </c>
      <c r="M29" s="392"/>
      <c r="N29" s="392"/>
      <c r="O29" s="392"/>
      <c r="P29" s="393"/>
      <c r="Q29" s="391">
        <v>1760</v>
      </c>
      <c r="R29" s="392"/>
      <c r="S29" s="392"/>
      <c r="T29" s="392"/>
      <c r="U29" s="392"/>
      <c r="V29" s="393"/>
      <c r="W29" s="458"/>
      <c r="X29" s="459"/>
      <c r="Y29" s="460"/>
      <c r="Z29" s="388" t="s">
        <v>170</v>
      </c>
      <c r="AA29" s="389"/>
      <c r="AB29" s="389"/>
      <c r="AC29" s="389"/>
      <c r="AD29" s="389"/>
      <c r="AE29" s="389"/>
      <c r="AF29" s="389"/>
      <c r="AG29" s="390"/>
      <c r="AH29" s="391">
        <v>78</v>
      </c>
      <c r="AI29" s="392"/>
      <c r="AJ29" s="392"/>
      <c r="AK29" s="392"/>
      <c r="AL29" s="393"/>
      <c r="AM29" s="391">
        <v>238275</v>
      </c>
      <c r="AN29" s="392"/>
      <c r="AO29" s="392"/>
      <c r="AP29" s="392"/>
      <c r="AQ29" s="392"/>
      <c r="AR29" s="393"/>
      <c r="AS29" s="391">
        <v>3055</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126679</v>
      </c>
      <c r="BO29" s="416"/>
      <c r="BP29" s="416"/>
      <c r="BQ29" s="416"/>
      <c r="BR29" s="416"/>
      <c r="BS29" s="416"/>
      <c r="BT29" s="416"/>
      <c r="BU29" s="417"/>
      <c r="BV29" s="415">
        <v>126617</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96.6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228773</v>
      </c>
      <c r="BO30" s="419"/>
      <c r="BP30" s="419"/>
      <c r="BQ30" s="419"/>
      <c r="BR30" s="419"/>
      <c r="BS30" s="419"/>
      <c r="BT30" s="419"/>
      <c r="BU30" s="420"/>
      <c r="BV30" s="418">
        <v>227678</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国民健康保険（事業勘定）特別会計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IF('各会計、関係団体の財政状況及び健全化判断比率'!B33="","",'各会計、関係団体の財政状況及び健全化判断比率'!B33)</f>
        <v>簡易水道特別会計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奈良県市町村総合事務組合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基幹水利施設管理特別会計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国民健康保険（診療施設勘定）特別会計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9</v>
      </c>
      <c r="BF35" s="375"/>
      <c r="BG35" s="374" t="str">
        <f>IF('各会計、関係団体の財政状況及び健全化判断比率'!B34="","",'各会計、関係団体の財政状況及び健全化判断比率'!B34)</f>
        <v>下水道事業特別会計</v>
      </c>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山辺環境衛生組合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介護保険（保険事業勘定）特別会計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12</v>
      </c>
      <c r="BX36" s="375"/>
      <c r="BY36" s="374" t="str">
        <f>IF('各会計、関係団体の財政状況及び健全化判断比率'!B70="","",'各会計、関係団体の財政状況及び健全化判断比率'!B70)</f>
        <v>奈良県広域消防組合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6</v>
      </c>
      <c r="V37" s="375"/>
      <c r="W37" s="374" t="str">
        <f>IF('各会計、関係団体の財政状況及び健全化判断比率'!B31="","",'各会計、関係団体の財政状況及び健全化判断比率'!B31)</f>
        <v>後期高齢者医療特別会計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13</v>
      </c>
      <c r="BX37" s="375"/>
      <c r="BY37" s="374" t="str">
        <f>IF('各会計、関係団体の財政状況及び健全化判断比率'!B71="","",'各会計、関係団体の財政状況及び健全化判断比率'!B71)</f>
        <v>奈良広域水質検査センター組合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f t="shared" si="4"/>
        <v>7</v>
      </c>
      <c r="V38" s="375"/>
      <c r="W38" s="374" t="str">
        <f>IF('各会計、関係団体の財政状況及び健全化判断比率'!B32="","",'各会計、関係団体の財政状況及び健全化判断比率'!B32)</f>
        <v>介護保険（介護サービス事業勘定）特別会計</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14</v>
      </c>
      <c r="BX38" s="375"/>
      <c r="BY38" s="374" t="str">
        <f>IF('各会計、関係団体の財政状況及び健全化判断比率'!B72="","",'各会計、関係団体の財政状況及び健全化判断比率'!B72)</f>
        <v>奈良県住宅新築資金等貸付回収管理組合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15</v>
      </c>
      <c r="BX39" s="375"/>
      <c r="BY39" s="374" t="str">
        <f>IF('各会計、関係団体の財政状況及び健全化判断比率'!B73="","",'各会計、関係団体の財政状況及び健全化判断比率'!B73)</f>
        <v>奈良県後期高齢者医療広域連合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16</v>
      </c>
      <c r="BX40" s="375"/>
      <c r="BY40" s="374" t="str">
        <f>IF('各会計、関係団体の財政状況及び健全化判断比率'!B74="","",'各会計、関係団体の財政状況及び健全化判断比率'!B74)</f>
        <v>山辺・県北西部広域環境衛生組合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461294</v>
      </c>
      <c r="S5" s="671"/>
      <c r="T5" s="671"/>
      <c r="U5" s="671"/>
      <c r="V5" s="671"/>
      <c r="W5" s="671"/>
      <c r="X5" s="671"/>
      <c r="Y5" s="718"/>
      <c r="Z5" s="731">
        <v>11.5</v>
      </c>
      <c r="AA5" s="731"/>
      <c r="AB5" s="731"/>
      <c r="AC5" s="731"/>
      <c r="AD5" s="732">
        <v>461294</v>
      </c>
      <c r="AE5" s="732"/>
      <c r="AF5" s="732"/>
      <c r="AG5" s="732"/>
      <c r="AH5" s="732"/>
      <c r="AI5" s="732"/>
      <c r="AJ5" s="732"/>
      <c r="AK5" s="732"/>
      <c r="AL5" s="719">
        <v>24.1</v>
      </c>
      <c r="AM5" s="688"/>
      <c r="AN5" s="688"/>
      <c r="AO5" s="720"/>
      <c r="AP5" s="707" t="s">
        <v>209</v>
      </c>
      <c r="AQ5" s="708"/>
      <c r="AR5" s="708"/>
      <c r="AS5" s="708"/>
      <c r="AT5" s="708"/>
      <c r="AU5" s="708"/>
      <c r="AV5" s="708"/>
      <c r="AW5" s="708"/>
      <c r="AX5" s="708"/>
      <c r="AY5" s="708"/>
      <c r="AZ5" s="708"/>
      <c r="BA5" s="708"/>
      <c r="BB5" s="708"/>
      <c r="BC5" s="708"/>
      <c r="BD5" s="708"/>
      <c r="BE5" s="708"/>
      <c r="BF5" s="709"/>
      <c r="BG5" s="620">
        <v>461294</v>
      </c>
      <c r="BH5" s="621"/>
      <c r="BI5" s="621"/>
      <c r="BJ5" s="621"/>
      <c r="BK5" s="621"/>
      <c r="BL5" s="621"/>
      <c r="BM5" s="621"/>
      <c r="BN5" s="622"/>
      <c r="BO5" s="673">
        <v>100</v>
      </c>
      <c r="BP5" s="673"/>
      <c r="BQ5" s="673"/>
      <c r="BR5" s="673"/>
      <c r="BS5" s="674" t="s">
        <v>210</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202</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40816</v>
      </c>
      <c r="S6" s="621"/>
      <c r="T6" s="621"/>
      <c r="U6" s="621"/>
      <c r="V6" s="621"/>
      <c r="W6" s="621"/>
      <c r="X6" s="621"/>
      <c r="Y6" s="622"/>
      <c r="Z6" s="673">
        <v>1</v>
      </c>
      <c r="AA6" s="673"/>
      <c r="AB6" s="673"/>
      <c r="AC6" s="673"/>
      <c r="AD6" s="674">
        <v>40816</v>
      </c>
      <c r="AE6" s="674"/>
      <c r="AF6" s="674"/>
      <c r="AG6" s="674"/>
      <c r="AH6" s="674"/>
      <c r="AI6" s="674"/>
      <c r="AJ6" s="674"/>
      <c r="AK6" s="674"/>
      <c r="AL6" s="643">
        <v>2.1</v>
      </c>
      <c r="AM6" s="675"/>
      <c r="AN6" s="675"/>
      <c r="AO6" s="676"/>
      <c r="AP6" s="617" t="s">
        <v>215</v>
      </c>
      <c r="AQ6" s="618"/>
      <c r="AR6" s="618"/>
      <c r="AS6" s="618"/>
      <c r="AT6" s="618"/>
      <c r="AU6" s="618"/>
      <c r="AV6" s="618"/>
      <c r="AW6" s="618"/>
      <c r="AX6" s="618"/>
      <c r="AY6" s="618"/>
      <c r="AZ6" s="618"/>
      <c r="BA6" s="618"/>
      <c r="BB6" s="618"/>
      <c r="BC6" s="618"/>
      <c r="BD6" s="618"/>
      <c r="BE6" s="618"/>
      <c r="BF6" s="619"/>
      <c r="BG6" s="620">
        <v>461294</v>
      </c>
      <c r="BH6" s="621"/>
      <c r="BI6" s="621"/>
      <c r="BJ6" s="621"/>
      <c r="BK6" s="621"/>
      <c r="BL6" s="621"/>
      <c r="BM6" s="621"/>
      <c r="BN6" s="622"/>
      <c r="BO6" s="673">
        <v>100</v>
      </c>
      <c r="BP6" s="673"/>
      <c r="BQ6" s="673"/>
      <c r="BR6" s="673"/>
      <c r="BS6" s="674" t="s">
        <v>210</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46878</v>
      </c>
      <c r="CS6" s="621"/>
      <c r="CT6" s="621"/>
      <c r="CU6" s="621"/>
      <c r="CV6" s="621"/>
      <c r="CW6" s="621"/>
      <c r="CX6" s="621"/>
      <c r="CY6" s="622"/>
      <c r="CZ6" s="673">
        <v>1.2</v>
      </c>
      <c r="DA6" s="673"/>
      <c r="DB6" s="673"/>
      <c r="DC6" s="673"/>
      <c r="DD6" s="626" t="s">
        <v>210</v>
      </c>
      <c r="DE6" s="621"/>
      <c r="DF6" s="621"/>
      <c r="DG6" s="621"/>
      <c r="DH6" s="621"/>
      <c r="DI6" s="621"/>
      <c r="DJ6" s="621"/>
      <c r="DK6" s="621"/>
      <c r="DL6" s="621"/>
      <c r="DM6" s="621"/>
      <c r="DN6" s="621"/>
      <c r="DO6" s="621"/>
      <c r="DP6" s="622"/>
      <c r="DQ6" s="626">
        <v>46878</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632</v>
      </c>
      <c r="S7" s="621"/>
      <c r="T7" s="621"/>
      <c r="U7" s="621"/>
      <c r="V7" s="621"/>
      <c r="W7" s="621"/>
      <c r="X7" s="621"/>
      <c r="Y7" s="622"/>
      <c r="Z7" s="673">
        <v>0</v>
      </c>
      <c r="AA7" s="673"/>
      <c r="AB7" s="673"/>
      <c r="AC7" s="673"/>
      <c r="AD7" s="674">
        <v>632</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148221</v>
      </c>
      <c r="BH7" s="621"/>
      <c r="BI7" s="621"/>
      <c r="BJ7" s="621"/>
      <c r="BK7" s="621"/>
      <c r="BL7" s="621"/>
      <c r="BM7" s="621"/>
      <c r="BN7" s="622"/>
      <c r="BO7" s="673">
        <v>32.1</v>
      </c>
      <c r="BP7" s="673"/>
      <c r="BQ7" s="673"/>
      <c r="BR7" s="673"/>
      <c r="BS7" s="674" t="s">
        <v>210</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1740410</v>
      </c>
      <c r="CS7" s="621"/>
      <c r="CT7" s="621"/>
      <c r="CU7" s="621"/>
      <c r="CV7" s="621"/>
      <c r="CW7" s="621"/>
      <c r="CX7" s="621"/>
      <c r="CY7" s="622"/>
      <c r="CZ7" s="673">
        <v>45.6</v>
      </c>
      <c r="DA7" s="673"/>
      <c r="DB7" s="673"/>
      <c r="DC7" s="673"/>
      <c r="DD7" s="626">
        <v>1265257</v>
      </c>
      <c r="DE7" s="621"/>
      <c r="DF7" s="621"/>
      <c r="DG7" s="621"/>
      <c r="DH7" s="621"/>
      <c r="DI7" s="621"/>
      <c r="DJ7" s="621"/>
      <c r="DK7" s="621"/>
      <c r="DL7" s="621"/>
      <c r="DM7" s="621"/>
      <c r="DN7" s="621"/>
      <c r="DO7" s="621"/>
      <c r="DP7" s="622"/>
      <c r="DQ7" s="626">
        <v>1455218</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2445</v>
      </c>
      <c r="S8" s="621"/>
      <c r="T8" s="621"/>
      <c r="U8" s="621"/>
      <c r="V8" s="621"/>
      <c r="W8" s="621"/>
      <c r="X8" s="621"/>
      <c r="Y8" s="622"/>
      <c r="Z8" s="673">
        <v>0.1</v>
      </c>
      <c r="AA8" s="673"/>
      <c r="AB8" s="673"/>
      <c r="AC8" s="673"/>
      <c r="AD8" s="674">
        <v>2445</v>
      </c>
      <c r="AE8" s="674"/>
      <c r="AF8" s="674"/>
      <c r="AG8" s="674"/>
      <c r="AH8" s="674"/>
      <c r="AI8" s="674"/>
      <c r="AJ8" s="674"/>
      <c r="AK8" s="674"/>
      <c r="AL8" s="643">
        <v>0.1</v>
      </c>
      <c r="AM8" s="675"/>
      <c r="AN8" s="675"/>
      <c r="AO8" s="676"/>
      <c r="AP8" s="617" t="s">
        <v>221</v>
      </c>
      <c r="AQ8" s="618"/>
      <c r="AR8" s="618"/>
      <c r="AS8" s="618"/>
      <c r="AT8" s="618"/>
      <c r="AU8" s="618"/>
      <c r="AV8" s="618"/>
      <c r="AW8" s="618"/>
      <c r="AX8" s="618"/>
      <c r="AY8" s="618"/>
      <c r="AZ8" s="618"/>
      <c r="BA8" s="618"/>
      <c r="BB8" s="618"/>
      <c r="BC8" s="618"/>
      <c r="BD8" s="618"/>
      <c r="BE8" s="618"/>
      <c r="BF8" s="619"/>
      <c r="BG8" s="620">
        <v>6089</v>
      </c>
      <c r="BH8" s="621"/>
      <c r="BI8" s="621"/>
      <c r="BJ8" s="621"/>
      <c r="BK8" s="621"/>
      <c r="BL8" s="621"/>
      <c r="BM8" s="621"/>
      <c r="BN8" s="622"/>
      <c r="BO8" s="673">
        <v>1.3</v>
      </c>
      <c r="BP8" s="673"/>
      <c r="BQ8" s="673"/>
      <c r="BR8" s="673"/>
      <c r="BS8" s="626" t="s">
        <v>112</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642499</v>
      </c>
      <c r="CS8" s="621"/>
      <c r="CT8" s="621"/>
      <c r="CU8" s="621"/>
      <c r="CV8" s="621"/>
      <c r="CW8" s="621"/>
      <c r="CX8" s="621"/>
      <c r="CY8" s="622"/>
      <c r="CZ8" s="673">
        <v>16.8</v>
      </c>
      <c r="DA8" s="673"/>
      <c r="DB8" s="673"/>
      <c r="DC8" s="673"/>
      <c r="DD8" s="626">
        <v>1412</v>
      </c>
      <c r="DE8" s="621"/>
      <c r="DF8" s="621"/>
      <c r="DG8" s="621"/>
      <c r="DH8" s="621"/>
      <c r="DI8" s="621"/>
      <c r="DJ8" s="621"/>
      <c r="DK8" s="621"/>
      <c r="DL8" s="621"/>
      <c r="DM8" s="621"/>
      <c r="DN8" s="621"/>
      <c r="DO8" s="621"/>
      <c r="DP8" s="622"/>
      <c r="DQ8" s="626">
        <v>382402</v>
      </c>
      <c r="DR8" s="621"/>
      <c r="DS8" s="621"/>
      <c r="DT8" s="621"/>
      <c r="DU8" s="621"/>
      <c r="DV8" s="621"/>
      <c r="DW8" s="621"/>
      <c r="DX8" s="621"/>
      <c r="DY8" s="621"/>
      <c r="DZ8" s="621"/>
      <c r="EA8" s="621"/>
      <c r="EB8" s="621"/>
      <c r="EC8" s="656"/>
    </row>
    <row r="9" spans="2:143" ht="11.25" customHeight="1" x14ac:dyDescent="0.15">
      <c r="B9" s="617" t="s">
        <v>223</v>
      </c>
      <c r="C9" s="618"/>
      <c r="D9" s="618"/>
      <c r="E9" s="618"/>
      <c r="F9" s="618"/>
      <c r="G9" s="618"/>
      <c r="H9" s="618"/>
      <c r="I9" s="618"/>
      <c r="J9" s="618"/>
      <c r="K9" s="618"/>
      <c r="L9" s="618"/>
      <c r="M9" s="618"/>
      <c r="N9" s="618"/>
      <c r="O9" s="618"/>
      <c r="P9" s="618"/>
      <c r="Q9" s="619"/>
      <c r="R9" s="620">
        <v>1259</v>
      </c>
      <c r="S9" s="621"/>
      <c r="T9" s="621"/>
      <c r="U9" s="621"/>
      <c r="V9" s="621"/>
      <c r="W9" s="621"/>
      <c r="X9" s="621"/>
      <c r="Y9" s="622"/>
      <c r="Z9" s="673">
        <v>0</v>
      </c>
      <c r="AA9" s="673"/>
      <c r="AB9" s="673"/>
      <c r="AC9" s="673"/>
      <c r="AD9" s="674">
        <v>1259</v>
      </c>
      <c r="AE9" s="674"/>
      <c r="AF9" s="674"/>
      <c r="AG9" s="674"/>
      <c r="AH9" s="674"/>
      <c r="AI9" s="674"/>
      <c r="AJ9" s="674"/>
      <c r="AK9" s="674"/>
      <c r="AL9" s="643">
        <v>0.1</v>
      </c>
      <c r="AM9" s="675"/>
      <c r="AN9" s="675"/>
      <c r="AO9" s="676"/>
      <c r="AP9" s="617" t="s">
        <v>224</v>
      </c>
      <c r="AQ9" s="618"/>
      <c r="AR9" s="618"/>
      <c r="AS9" s="618"/>
      <c r="AT9" s="618"/>
      <c r="AU9" s="618"/>
      <c r="AV9" s="618"/>
      <c r="AW9" s="618"/>
      <c r="AX9" s="618"/>
      <c r="AY9" s="618"/>
      <c r="AZ9" s="618"/>
      <c r="BA9" s="618"/>
      <c r="BB9" s="618"/>
      <c r="BC9" s="618"/>
      <c r="BD9" s="618"/>
      <c r="BE9" s="618"/>
      <c r="BF9" s="619"/>
      <c r="BG9" s="620">
        <v>118897</v>
      </c>
      <c r="BH9" s="621"/>
      <c r="BI9" s="621"/>
      <c r="BJ9" s="621"/>
      <c r="BK9" s="621"/>
      <c r="BL9" s="621"/>
      <c r="BM9" s="621"/>
      <c r="BN9" s="622"/>
      <c r="BO9" s="673">
        <v>25.8</v>
      </c>
      <c r="BP9" s="673"/>
      <c r="BQ9" s="673"/>
      <c r="BR9" s="673"/>
      <c r="BS9" s="626" t="s">
        <v>112</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304229</v>
      </c>
      <c r="CS9" s="621"/>
      <c r="CT9" s="621"/>
      <c r="CU9" s="621"/>
      <c r="CV9" s="621"/>
      <c r="CW9" s="621"/>
      <c r="CX9" s="621"/>
      <c r="CY9" s="622"/>
      <c r="CZ9" s="673">
        <v>8</v>
      </c>
      <c r="DA9" s="673"/>
      <c r="DB9" s="673"/>
      <c r="DC9" s="673"/>
      <c r="DD9" s="626">
        <v>2607</v>
      </c>
      <c r="DE9" s="621"/>
      <c r="DF9" s="621"/>
      <c r="DG9" s="621"/>
      <c r="DH9" s="621"/>
      <c r="DI9" s="621"/>
      <c r="DJ9" s="621"/>
      <c r="DK9" s="621"/>
      <c r="DL9" s="621"/>
      <c r="DM9" s="621"/>
      <c r="DN9" s="621"/>
      <c r="DO9" s="621"/>
      <c r="DP9" s="622"/>
      <c r="DQ9" s="626">
        <v>290598</v>
      </c>
      <c r="DR9" s="621"/>
      <c r="DS9" s="621"/>
      <c r="DT9" s="621"/>
      <c r="DU9" s="621"/>
      <c r="DV9" s="621"/>
      <c r="DW9" s="621"/>
      <c r="DX9" s="621"/>
      <c r="DY9" s="621"/>
      <c r="DZ9" s="621"/>
      <c r="EA9" s="621"/>
      <c r="EB9" s="621"/>
      <c r="EC9" s="656"/>
    </row>
    <row r="10" spans="2:143" ht="11.25" customHeight="1" x14ac:dyDescent="0.15">
      <c r="B10" s="617" t="s">
        <v>226</v>
      </c>
      <c r="C10" s="618"/>
      <c r="D10" s="618"/>
      <c r="E10" s="618"/>
      <c r="F10" s="618"/>
      <c r="G10" s="618"/>
      <c r="H10" s="618"/>
      <c r="I10" s="618"/>
      <c r="J10" s="618"/>
      <c r="K10" s="618"/>
      <c r="L10" s="618"/>
      <c r="M10" s="618"/>
      <c r="N10" s="618"/>
      <c r="O10" s="618"/>
      <c r="P10" s="618"/>
      <c r="Q10" s="619"/>
      <c r="R10" s="620">
        <v>59743</v>
      </c>
      <c r="S10" s="621"/>
      <c r="T10" s="621"/>
      <c r="U10" s="621"/>
      <c r="V10" s="621"/>
      <c r="W10" s="621"/>
      <c r="X10" s="621"/>
      <c r="Y10" s="622"/>
      <c r="Z10" s="673">
        <v>1.5</v>
      </c>
      <c r="AA10" s="673"/>
      <c r="AB10" s="673"/>
      <c r="AC10" s="673"/>
      <c r="AD10" s="674">
        <v>59743</v>
      </c>
      <c r="AE10" s="674"/>
      <c r="AF10" s="674"/>
      <c r="AG10" s="674"/>
      <c r="AH10" s="674"/>
      <c r="AI10" s="674"/>
      <c r="AJ10" s="674"/>
      <c r="AK10" s="674"/>
      <c r="AL10" s="643">
        <v>3.1</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12497</v>
      </c>
      <c r="BH10" s="621"/>
      <c r="BI10" s="621"/>
      <c r="BJ10" s="621"/>
      <c r="BK10" s="621"/>
      <c r="BL10" s="621"/>
      <c r="BM10" s="621"/>
      <c r="BN10" s="622"/>
      <c r="BO10" s="673">
        <v>2.7</v>
      </c>
      <c r="BP10" s="673"/>
      <c r="BQ10" s="673"/>
      <c r="BR10" s="673"/>
      <c r="BS10" s="626" t="s">
        <v>112</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4725</v>
      </c>
      <c r="CS10" s="621"/>
      <c r="CT10" s="621"/>
      <c r="CU10" s="621"/>
      <c r="CV10" s="621"/>
      <c r="CW10" s="621"/>
      <c r="CX10" s="621"/>
      <c r="CY10" s="622"/>
      <c r="CZ10" s="673">
        <v>0.1</v>
      </c>
      <c r="DA10" s="673"/>
      <c r="DB10" s="673"/>
      <c r="DC10" s="673"/>
      <c r="DD10" s="626" t="s">
        <v>112</v>
      </c>
      <c r="DE10" s="621"/>
      <c r="DF10" s="621"/>
      <c r="DG10" s="621"/>
      <c r="DH10" s="621"/>
      <c r="DI10" s="621"/>
      <c r="DJ10" s="621"/>
      <c r="DK10" s="621"/>
      <c r="DL10" s="621"/>
      <c r="DM10" s="621"/>
      <c r="DN10" s="621"/>
      <c r="DO10" s="621"/>
      <c r="DP10" s="622"/>
      <c r="DQ10" s="626">
        <v>4725</v>
      </c>
      <c r="DR10" s="621"/>
      <c r="DS10" s="621"/>
      <c r="DT10" s="621"/>
      <c r="DU10" s="621"/>
      <c r="DV10" s="621"/>
      <c r="DW10" s="621"/>
      <c r="DX10" s="621"/>
      <c r="DY10" s="621"/>
      <c r="DZ10" s="621"/>
      <c r="EA10" s="621"/>
      <c r="EB10" s="621"/>
      <c r="EC10" s="656"/>
    </row>
    <row r="11" spans="2:143" ht="11.25" customHeight="1" x14ac:dyDescent="0.15">
      <c r="B11" s="617" t="s">
        <v>229</v>
      </c>
      <c r="C11" s="618"/>
      <c r="D11" s="618"/>
      <c r="E11" s="618"/>
      <c r="F11" s="618"/>
      <c r="G11" s="618"/>
      <c r="H11" s="618"/>
      <c r="I11" s="618"/>
      <c r="J11" s="618"/>
      <c r="K11" s="618"/>
      <c r="L11" s="618"/>
      <c r="M11" s="618"/>
      <c r="N11" s="618"/>
      <c r="O11" s="618"/>
      <c r="P11" s="618"/>
      <c r="Q11" s="619"/>
      <c r="R11" s="620">
        <v>60397</v>
      </c>
      <c r="S11" s="621"/>
      <c r="T11" s="621"/>
      <c r="U11" s="621"/>
      <c r="V11" s="621"/>
      <c r="W11" s="621"/>
      <c r="X11" s="621"/>
      <c r="Y11" s="622"/>
      <c r="Z11" s="673">
        <v>1.5</v>
      </c>
      <c r="AA11" s="673"/>
      <c r="AB11" s="673"/>
      <c r="AC11" s="673"/>
      <c r="AD11" s="674">
        <v>60397</v>
      </c>
      <c r="AE11" s="674"/>
      <c r="AF11" s="674"/>
      <c r="AG11" s="674"/>
      <c r="AH11" s="674"/>
      <c r="AI11" s="674"/>
      <c r="AJ11" s="674"/>
      <c r="AK11" s="674"/>
      <c r="AL11" s="643">
        <v>3.2</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10738</v>
      </c>
      <c r="BH11" s="621"/>
      <c r="BI11" s="621"/>
      <c r="BJ11" s="621"/>
      <c r="BK11" s="621"/>
      <c r="BL11" s="621"/>
      <c r="BM11" s="621"/>
      <c r="BN11" s="622"/>
      <c r="BO11" s="673">
        <v>2.2999999999999998</v>
      </c>
      <c r="BP11" s="673"/>
      <c r="BQ11" s="673"/>
      <c r="BR11" s="673"/>
      <c r="BS11" s="626" t="s">
        <v>112</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252916</v>
      </c>
      <c r="CS11" s="621"/>
      <c r="CT11" s="621"/>
      <c r="CU11" s="621"/>
      <c r="CV11" s="621"/>
      <c r="CW11" s="621"/>
      <c r="CX11" s="621"/>
      <c r="CY11" s="622"/>
      <c r="CZ11" s="673">
        <v>6.6</v>
      </c>
      <c r="DA11" s="673"/>
      <c r="DB11" s="673"/>
      <c r="DC11" s="673"/>
      <c r="DD11" s="626">
        <v>29317</v>
      </c>
      <c r="DE11" s="621"/>
      <c r="DF11" s="621"/>
      <c r="DG11" s="621"/>
      <c r="DH11" s="621"/>
      <c r="DI11" s="621"/>
      <c r="DJ11" s="621"/>
      <c r="DK11" s="621"/>
      <c r="DL11" s="621"/>
      <c r="DM11" s="621"/>
      <c r="DN11" s="621"/>
      <c r="DO11" s="621"/>
      <c r="DP11" s="622"/>
      <c r="DQ11" s="626">
        <v>122505</v>
      </c>
      <c r="DR11" s="621"/>
      <c r="DS11" s="621"/>
      <c r="DT11" s="621"/>
      <c r="DU11" s="621"/>
      <c r="DV11" s="621"/>
      <c r="DW11" s="621"/>
      <c r="DX11" s="621"/>
      <c r="DY11" s="621"/>
      <c r="DZ11" s="621"/>
      <c r="EA11" s="621"/>
      <c r="EB11" s="621"/>
      <c r="EC11" s="656"/>
    </row>
    <row r="12" spans="2:143" ht="11.25" customHeight="1" x14ac:dyDescent="0.15">
      <c r="B12" s="617" t="s">
        <v>232</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291716</v>
      </c>
      <c r="BH12" s="621"/>
      <c r="BI12" s="621"/>
      <c r="BJ12" s="621"/>
      <c r="BK12" s="621"/>
      <c r="BL12" s="621"/>
      <c r="BM12" s="621"/>
      <c r="BN12" s="622"/>
      <c r="BO12" s="673">
        <v>63.2</v>
      </c>
      <c r="BP12" s="673"/>
      <c r="BQ12" s="673"/>
      <c r="BR12" s="673"/>
      <c r="BS12" s="626" t="s">
        <v>112</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38737</v>
      </c>
      <c r="CS12" s="621"/>
      <c r="CT12" s="621"/>
      <c r="CU12" s="621"/>
      <c r="CV12" s="621"/>
      <c r="CW12" s="621"/>
      <c r="CX12" s="621"/>
      <c r="CY12" s="622"/>
      <c r="CZ12" s="673">
        <v>1</v>
      </c>
      <c r="DA12" s="673"/>
      <c r="DB12" s="673"/>
      <c r="DC12" s="673"/>
      <c r="DD12" s="626">
        <v>2345</v>
      </c>
      <c r="DE12" s="621"/>
      <c r="DF12" s="621"/>
      <c r="DG12" s="621"/>
      <c r="DH12" s="621"/>
      <c r="DI12" s="621"/>
      <c r="DJ12" s="621"/>
      <c r="DK12" s="621"/>
      <c r="DL12" s="621"/>
      <c r="DM12" s="621"/>
      <c r="DN12" s="621"/>
      <c r="DO12" s="621"/>
      <c r="DP12" s="622"/>
      <c r="DQ12" s="626">
        <v>38707</v>
      </c>
      <c r="DR12" s="621"/>
      <c r="DS12" s="621"/>
      <c r="DT12" s="621"/>
      <c r="DU12" s="621"/>
      <c r="DV12" s="621"/>
      <c r="DW12" s="621"/>
      <c r="DX12" s="621"/>
      <c r="DY12" s="621"/>
      <c r="DZ12" s="621"/>
      <c r="EA12" s="621"/>
      <c r="EB12" s="621"/>
      <c r="EC12" s="656"/>
    </row>
    <row r="13" spans="2:143" ht="11.25" customHeight="1" x14ac:dyDescent="0.15">
      <c r="B13" s="617" t="s">
        <v>235</v>
      </c>
      <c r="C13" s="618"/>
      <c r="D13" s="618"/>
      <c r="E13" s="618"/>
      <c r="F13" s="618"/>
      <c r="G13" s="618"/>
      <c r="H13" s="618"/>
      <c r="I13" s="618"/>
      <c r="J13" s="618"/>
      <c r="K13" s="618"/>
      <c r="L13" s="618"/>
      <c r="M13" s="618"/>
      <c r="N13" s="618"/>
      <c r="O13" s="618"/>
      <c r="P13" s="618"/>
      <c r="Q13" s="619"/>
      <c r="R13" s="620">
        <v>9922</v>
      </c>
      <c r="S13" s="621"/>
      <c r="T13" s="621"/>
      <c r="U13" s="621"/>
      <c r="V13" s="621"/>
      <c r="W13" s="621"/>
      <c r="X13" s="621"/>
      <c r="Y13" s="622"/>
      <c r="Z13" s="673">
        <v>0.2</v>
      </c>
      <c r="AA13" s="673"/>
      <c r="AB13" s="673"/>
      <c r="AC13" s="673"/>
      <c r="AD13" s="674">
        <v>9922</v>
      </c>
      <c r="AE13" s="674"/>
      <c r="AF13" s="674"/>
      <c r="AG13" s="674"/>
      <c r="AH13" s="674"/>
      <c r="AI13" s="674"/>
      <c r="AJ13" s="674"/>
      <c r="AK13" s="674"/>
      <c r="AL13" s="643">
        <v>0.5</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291716</v>
      </c>
      <c r="BH13" s="621"/>
      <c r="BI13" s="621"/>
      <c r="BJ13" s="621"/>
      <c r="BK13" s="621"/>
      <c r="BL13" s="621"/>
      <c r="BM13" s="621"/>
      <c r="BN13" s="622"/>
      <c r="BO13" s="673">
        <v>63.2</v>
      </c>
      <c r="BP13" s="673"/>
      <c r="BQ13" s="673"/>
      <c r="BR13" s="673"/>
      <c r="BS13" s="626" t="s">
        <v>112</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146648</v>
      </c>
      <c r="CS13" s="621"/>
      <c r="CT13" s="621"/>
      <c r="CU13" s="621"/>
      <c r="CV13" s="621"/>
      <c r="CW13" s="621"/>
      <c r="CX13" s="621"/>
      <c r="CY13" s="622"/>
      <c r="CZ13" s="673">
        <v>3.8</v>
      </c>
      <c r="DA13" s="673"/>
      <c r="DB13" s="673"/>
      <c r="DC13" s="673"/>
      <c r="DD13" s="626">
        <v>112627</v>
      </c>
      <c r="DE13" s="621"/>
      <c r="DF13" s="621"/>
      <c r="DG13" s="621"/>
      <c r="DH13" s="621"/>
      <c r="DI13" s="621"/>
      <c r="DJ13" s="621"/>
      <c r="DK13" s="621"/>
      <c r="DL13" s="621"/>
      <c r="DM13" s="621"/>
      <c r="DN13" s="621"/>
      <c r="DO13" s="621"/>
      <c r="DP13" s="622"/>
      <c r="DQ13" s="626">
        <v>110125</v>
      </c>
      <c r="DR13" s="621"/>
      <c r="DS13" s="621"/>
      <c r="DT13" s="621"/>
      <c r="DU13" s="621"/>
      <c r="DV13" s="621"/>
      <c r="DW13" s="621"/>
      <c r="DX13" s="621"/>
      <c r="DY13" s="621"/>
      <c r="DZ13" s="621"/>
      <c r="EA13" s="621"/>
      <c r="EB13" s="621"/>
      <c r="EC13" s="656"/>
    </row>
    <row r="14" spans="2:143" ht="11.25" customHeight="1" x14ac:dyDescent="0.15">
      <c r="B14" s="617" t="s">
        <v>238</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15331</v>
      </c>
      <c r="BH14" s="621"/>
      <c r="BI14" s="621"/>
      <c r="BJ14" s="621"/>
      <c r="BK14" s="621"/>
      <c r="BL14" s="621"/>
      <c r="BM14" s="621"/>
      <c r="BN14" s="622"/>
      <c r="BO14" s="673">
        <v>3.3</v>
      </c>
      <c r="BP14" s="673"/>
      <c r="BQ14" s="673"/>
      <c r="BR14" s="673"/>
      <c r="BS14" s="626" t="s">
        <v>112</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140277</v>
      </c>
      <c r="CS14" s="621"/>
      <c r="CT14" s="621"/>
      <c r="CU14" s="621"/>
      <c r="CV14" s="621"/>
      <c r="CW14" s="621"/>
      <c r="CX14" s="621"/>
      <c r="CY14" s="622"/>
      <c r="CZ14" s="673">
        <v>3.7</v>
      </c>
      <c r="DA14" s="673"/>
      <c r="DB14" s="673"/>
      <c r="DC14" s="673"/>
      <c r="DD14" s="626">
        <v>12638</v>
      </c>
      <c r="DE14" s="621"/>
      <c r="DF14" s="621"/>
      <c r="DG14" s="621"/>
      <c r="DH14" s="621"/>
      <c r="DI14" s="621"/>
      <c r="DJ14" s="621"/>
      <c r="DK14" s="621"/>
      <c r="DL14" s="621"/>
      <c r="DM14" s="621"/>
      <c r="DN14" s="621"/>
      <c r="DO14" s="621"/>
      <c r="DP14" s="622"/>
      <c r="DQ14" s="626">
        <v>130453</v>
      </c>
      <c r="DR14" s="621"/>
      <c r="DS14" s="621"/>
      <c r="DT14" s="621"/>
      <c r="DU14" s="621"/>
      <c r="DV14" s="621"/>
      <c r="DW14" s="621"/>
      <c r="DX14" s="621"/>
      <c r="DY14" s="621"/>
      <c r="DZ14" s="621"/>
      <c r="EA14" s="621"/>
      <c r="EB14" s="621"/>
      <c r="EC14" s="656"/>
    </row>
    <row r="15" spans="2:143" ht="11.25" customHeight="1" x14ac:dyDescent="0.15">
      <c r="B15" s="617" t="s">
        <v>241</v>
      </c>
      <c r="C15" s="618"/>
      <c r="D15" s="618"/>
      <c r="E15" s="618"/>
      <c r="F15" s="618"/>
      <c r="G15" s="618"/>
      <c r="H15" s="618"/>
      <c r="I15" s="618"/>
      <c r="J15" s="618"/>
      <c r="K15" s="618"/>
      <c r="L15" s="618"/>
      <c r="M15" s="618"/>
      <c r="N15" s="618"/>
      <c r="O15" s="618"/>
      <c r="P15" s="618"/>
      <c r="Q15" s="619"/>
      <c r="R15" s="620">
        <v>338</v>
      </c>
      <c r="S15" s="621"/>
      <c r="T15" s="621"/>
      <c r="U15" s="621"/>
      <c r="V15" s="621"/>
      <c r="W15" s="621"/>
      <c r="X15" s="621"/>
      <c r="Y15" s="622"/>
      <c r="Z15" s="673">
        <v>0</v>
      </c>
      <c r="AA15" s="673"/>
      <c r="AB15" s="673"/>
      <c r="AC15" s="673"/>
      <c r="AD15" s="674">
        <v>338</v>
      </c>
      <c r="AE15" s="674"/>
      <c r="AF15" s="674"/>
      <c r="AG15" s="674"/>
      <c r="AH15" s="674"/>
      <c r="AI15" s="674"/>
      <c r="AJ15" s="674"/>
      <c r="AK15" s="674"/>
      <c r="AL15" s="643">
        <v>0</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6026</v>
      </c>
      <c r="BH15" s="621"/>
      <c r="BI15" s="621"/>
      <c r="BJ15" s="621"/>
      <c r="BK15" s="621"/>
      <c r="BL15" s="621"/>
      <c r="BM15" s="621"/>
      <c r="BN15" s="622"/>
      <c r="BO15" s="673">
        <v>1.3</v>
      </c>
      <c r="BP15" s="673"/>
      <c r="BQ15" s="673"/>
      <c r="BR15" s="673"/>
      <c r="BS15" s="626" t="s">
        <v>112</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292628</v>
      </c>
      <c r="CS15" s="621"/>
      <c r="CT15" s="621"/>
      <c r="CU15" s="621"/>
      <c r="CV15" s="621"/>
      <c r="CW15" s="621"/>
      <c r="CX15" s="621"/>
      <c r="CY15" s="622"/>
      <c r="CZ15" s="673">
        <v>7.7</v>
      </c>
      <c r="DA15" s="673"/>
      <c r="DB15" s="673"/>
      <c r="DC15" s="673"/>
      <c r="DD15" s="626">
        <v>37755</v>
      </c>
      <c r="DE15" s="621"/>
      <c r="DF15" s="621"/>
      <c r="DG15" s="621"/>
      <c r="DH15" s="621"/>
      <c r="DI15" s="621"/>
      <c r="DJ15" s="621"/>
      <c r="DK15" s="621"/>
      <c r="DL15" s="621"/>
      <c r="DM15" s="621"/>
      <c r="DN15" s="621"/>
      <c r="DO15" s="621"/>
      <c r="DP15" s="622"/>
      <c r="DQ15" s="626">
        <v>241060</v>
      </c>
      <c r="DR15" s="621"/>
      <c r="DS15" s="621"/>
      <c r="DT15" s="621"/>
      <c r="DU15" s="621"/>
      <c r="DV15" s="621"/>
      <c r="DW15" s="621"/>
      <c r="DX15" s="621"/>
      <c r="DY15" s="621"/>
      <c r="DZ15" s="621"/>
      <c r="EA15" s="621"/>
      <c r="EB15" s="621"/>
      <c r="EC15" s="656"/>
    </row>
    <row r="16" spans="2:143" ht="11.25" customHeight="1" x14ac:dyDescent="0.15">
      <c r="B16" s="617" t="s">
        <v>244</v>
      </c>
      <c r="C16" s="618"/>
      <c r="D16" s="618"/>
      <c r="E16" s="618"/>
      <c r="F16" s="618"/>
      <c r="G16" s="618"/>
      <c r="H16" s="618"/>
      <c r="I16" s="618"/>
      <c r="J16" s="618"/>
      <c r="K16" s="618"/>
      <c r="L16" s="618"/>
      <c r="M16" s="618"/>
      <c r="N16" s="618"/>
      <c r="O16" s="618"/>
      <c r="P16" s="618"/>
      <c r="Q16" s="619"/>
      <c r="R16" s="620">
        <v>1498308</v>
      </c>
      <c r="S16" s="621"/>
      <c r="T16" s="621"/>
      <c r="U16" s="621"/>
      <c r="V16" s="621"/>
      <c r="W16" s="621"/>
      <c r="X16" s="621"/>
      <c r="Y16" s="622"/>
      <c r="Z16" s="673">
        <v>37.200000000000003</v>
      </c>
      <c r="AA16" s="673"/>
      <c r="AB16" s="673"/>
      <c r="AC16" s="673"/>
      <c r="AD16" s="674">
        <v>1278342</v>
      </c>
      <c r="AE16" s="674"/>
      <c r="AF16" s="674"/>
      <c r="AG16" s="674"/>
      <c r="AH16" s="674"/>
      <c r="AI16" s="674"/>
      <c r="AJ16" s="674"/>
      <c r="AK16" s="674"/>
      <c r="AL16" s="643">
        <v>66.7</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38643</v>
      </c>
      <c r="CS16" s="621"/>
      <c r="CT16" s="621"/>
      <c r="CU16" s="621"/>
      <c r="CV16" s="621"/>
      <c r="CW16" s="621"/>
      <c r="CX16" s="621"/>
      <c r="CY16" s="622"/>
      <c r="CZ16" s="673">
        <v>1</v>
      </c>
      <c r="DA16" s="673"/>
      <c r="DB16" s="673"/>
      <c r="DC16" s="673"/>
      <c r="DD16" s="626" t="s">
        <v>112</v>
      </c>
      <c r="DE16" s="621"/>
      <c r="DF16" s="621"/>
      <c r="DG16" s="621"/>
      <c r="DH16" s="621"/>
      <c r="DI16" s="621"/>
      <c r="DJ16" s="621"/>
      <c r="DK16" s="621"/>
      <c r="DL16" s="621"/>
      <c r="DM16" s="621"/>
      <c r="DN16" s="621"/>
      <c r="DO16" s="621"/>
      <c r="DP16" s="622"/>
      <c r="DQ16" s="626">
        <v>7653</v>
      </c>
      <c r="DR16" s="621"/>
      <c r="DS16" s="621"/>
      <c r="DT16" s="621"/>
      <c r="DU16" s="621"/>
      <c r="DV16" s="621"/>
      <c r="DW16" s="621"/>
      <c r="DX16" s="621"/>
      <c r="DY16" s="621"/>
      <c r="DZ16" s="621"/>
      <c r="EA16" s="621"/>
      <c r="EB16" s="621"/>
      <c r="EC16" s="656"/>
    </row>
    <row r="17" spans="2:133" ht="11.25" customHeight="1" x14ac:dyDescent="0.15">
      <c r="B17" s="617" t="s">
        <v>247</v>
      </c>
      <c r="C17" s="618"/>
      <c r="D17" s="618"/>
      <c r="E17" s="618"/>
      <c r="F17" s="618"/>
      <c r="G17" s="618"/>
      <c r="H17" s="618"/>
      <c r="I17" s="618"/>
      <c r="J17" s="618"/>
      <c r="K17" s="618"/>
      <c r="L17" s="618"/>
      <c r="M17" s="618"/>
      <c r="N17" s="618"/>
      <c r="O17" s="618"/>
      <c r="P17" s="618"/>
      <c r="Q17" s="619"/>
      <c r="R17" s="620">
        <v>1278342</v>
      </c>
      <c r="S17" s="621"/>
      <c r="T17" s="621"/>
      <c r="U17" s="621"/>
      <c r="V17" s="621"/>
      <c r="W17" s="621"/>
      <c r="X17" s="621"/>
      <c r="Y17" s="622"/>
      <c r="Z17" s="673">
        <v>31.8</v>
      </c>
      <c r="AA17" s="673"/>
      <c r="AB17" s="673"/>
      <c r="AC17" s="673"/>
      <c r="AD17" s="674">
        <v>1278342</v>
      </c>
      <c r="AE17" s="674"/>
      <c r="AF17" s="674"/>
      <c r="AG17" s="674"/>
      <c r="AH17" s="674"/>
      <c r="AI17" s="674"/>
      <c r="AJ17" s="674"/>
      <c r="AK17" s="674"/>
      <c r="AL17" s="643">
        <v>66.7</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166964</v>
      </c>
      <c r="CS17" s="621"/>
      <c r="CT17" s="621"/>
      <c r="CU17" s="621"/>
      <c r="CV17" s="621"/>
      <c r="CW17" s="621"/>
      <c r="CX17" s="621"/>
      <c r="CY17" s="622"/>
      <c r="CZ17" s="673">
        <v>4.4000000000000004</v>
      </c>
      <c r="DA17" s="673"/>
      <c r="DB17" s="673"/>
      <c r="DC17" s="673"/>
      <c r="DD17" s="626" t="s">
        <v>112</v>
      </c>
      <c r="DE17" s="621"/>
      <c r="DF17" s="621"/>
      <c r="DG17" s="621"/>
      <c r="DH17" s="621"/>
      <c r="DI17" s="621"/>
      <c r="DJ17" s="621"/>
      <c r="DK17" s="621"/>
      <c r="DL17" s="621"/>
      <c r="DM17" s="621"/>
      <c r="DN17" s="621"/>
      <c r="DO17" s="621"/>
      <c r="DP17" s="622"/>
      <c r="DQ17" s="626">
        <v>166639</v>
      </c>
      <c r="DR17" s="621"/>
      <c r="DS17" s="621"/>
      <c r="DT17" s="621"/>
      <c r="DU17" s="621"/>
      <c r="DV17" s="621"/>
      <c r="DW17" s="621"/>
      <c r="DX17" s="621"/>
      <c r="DY17" s="621"/>
      <c r="DZ17" s="621"/>
      <c r="EA17" s="621"/>
      <c r="EB17" s="621"/>
      <c r="EC17" s="656"/>
    </row>
    <row r="18" spans="2:133" ht="11.25" customHeight="1" x14ac:dyDescent="0.15">
      <c r="B18" s="617" t="s">
        <v>250</v>
      </c>
      <c r="C18" s="618"/>
      <c r="D18" s="618"/>
      <c r="E18" s="618"/>
      <c r="F18" s="618"/>
      <c r="G18" s="618"/>
      <c r="H18" s="618"/>
      <c r="I18" s="618"/>
      <c r="J18" s="618"/>
      <c r="K18" s="618"/>
      <c r="L18" s="618"/>
      <c r="M18" s="618"/>
      <c r="N18" s="618"/>
      <c r="O18" s="618"/>
      <c r="P18" s="618"/>
      <c r="Q18" s="619"/>
      <c r="R18" s="620">
        <v>219966</v>
      </c>
      <c r="S18" s="621"/>
      <c r="T18" s="621"/>
      <c r="U18" s="621"/>
      <c r="V18" s="621"/>
      <c r="W18" s="621"/>
      <c r="X18" s="621"/>
      <c r="Y18" s="622"/>
      <c r="Z18" s="673">
        <v>5.5</v>
      </c>
      <c r="AA18" s="673"/>
      <c r="AB18" s="673"/>
      <c r="AC18" s="673"/>
      <c r="AD18" s="674" t="s">
        <v>112</v>
      </c>
      <c r="AE18" s="674"/>
      <c r="AF18" s="674"/>
      <c r="AG18" s="674"/>
      <c r="AH18" s="674"/>
      <c r="AI18" s="674"/>
      <c r="AJ18" s="674"/>
      <c r="AK18" s="674"/>
      <c r="AL18" s="643" t="s">
        <v>112</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253</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t="s">
        <v>112</v>
      </c>
      <c r="BH19" s="621"/>
      <c r="BI19" s="621"/>
      <c r="BJ19" s="621"/>
      <c r="BK19" s="621"/>
      <c r="BL19" s="621"/>
      <c r="BM19" s="621"/>
      <c r="BN19" s="622"/>
      <c r="BO19" s="673" t="s">
        <v>112</v>
      </c>
      <c r="BP19" s="673"/>
      <c r="BQ19" s="673"/>
      <c r="BR19" s="673"/>
      <c r="BS19" s="626" t="s">
        <v>112</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256</v>
      </c>
      <c r="C20" s="618"/>
      <c r="D20" s="618"/>
      <c r="E20" s="618"/>
      <c r="F20" s="618"/>
      <c r="G20" s="618"/>
      <c r="H20" s="618"/>
      <c r="I20" s="618"/>
      <c r="J20" s="618"/>
      <c r="K20" s="618"/>
      <c r="L20" s="618"/>
      <c r="M20" s="618"/>
      <c r="N20" s="618"/>
      <c r="O20" s="618"/>
      <c r="P20" s="618"/>
      <c r="Q20" s="619"/>
      <c r="R20" s="620">
        <v>2135154</v>
      </c>
      <c r="S20" s="621"/>
      <c r="T20" s="621"/>
      <c r="U20" s="621"/>
      <c r="V20" s="621"/>
      <c r="W20" s="621"/>
      <c r="X20" s="621"/>
      <c r="Y20" s="622"/>
      <c r="Z20" s="673">
        <v>53.1</v>
      </c>
      <c r="AA20" s="673"/>
      <c r="AB20" s="673"/>
      <c r="AC20" s="673"/>
      <c r="AD20" s="674">
        <v>1915188</v>
      </c>
      <c r="AE20" s="674"/>
      <c r="AF20" s="674"/>
      <c r="AG20" s="674"/>
      <c r="AH20" s="674"/>
      <c r="AI20" s="674"/>
      <c r="AJ20" s="674"/>
      <c r="AK20" s="674"/>
      <c r="AL20" s="643">
        <v>99.9</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t="s">
        <v>112</v>
      </c>
      <c r="BH20" s="621"/>
      <c r="BI20" s="621"/>
      <c r="BJ20" s="621"/>
      <c r="BK20" s="621"/>
      <c r="BL20" s="621"/>
      <c r="BM20" s="621"/>
      <c r="BN20" s="622"/>
      <c r="BO20" s="673" t="s">
        <v>112</v>
      </c>
      <c r="BP20" s="673"/>
      <c r="BQ20" s="673"/>
      <c r="BR20" s="673"/>
      <c r="BS20" s="626" t="s">
        <v>112</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3815554</v>
      </c>
      <c r="CS20" s="621"/>
      <c r="CT20" s="621"/>
      <c r="CU20" s="621"/>
      <c r="CV20" s="621"/>
      <c r="CW20" s="621"/>
      <c r="CX20" s="621"/>
      <c r="CY20" s="622"/>
      <c r="CZ20" s="673">
        <v>100</v>
      </c>
      <c r="DA20" s="673"/>
      <c r="DB20" s="673"/>
      <c r="DC20" s="673"/>
      <c r="DD20" s="626">
        <v>1463958</v>
      </c>
      <c r="DE20" s="621"/>
      <c r="DF20" s="621"/>
      <c r="DG20" s="621"/>
      <c r="DH20" s="621"/>
      <c r="DI20" s="621"/>
      <c r="DJ20" s="621"/>
      <c r="DK20" s="621"/>
      <c r="DL20" s="621"/>
      <c r="DM20" s="621"/>
      <c r="DN20" s="621"/>
      <c r="DO20" s="621"/>
      <c r="DP20" s="622"/>
      <c r="DQ20" s="626">
        <v>2996963</v>
      </c>
      <c r="DR20" s="621"/>
      <c r="DS20" s="621"/>
      <c r="DT20" s="621"/>
      <c r="DU20" s="621"/>
      <c r="DV20" s="621"/>
      <c r="DW20" s="621"/>
      <c r="DX20" s="621"/>
      <c r="DY20" s="621"/>
      <c r="DZ20" s="621"/>
      <c r="EA20" s="621"/>
      <c r="EB20" s="621"/>
      <c r="EC20" s="656"/>
    </row>
    <row r="21" spans="2:133" ht="11.25" customHeight="1" x14ac:dyDescent="0.15">
      <c r="B21" s="617" t="s">
        <v>259</v>
      </c>
      <c r="C21" s="618"/>
      <c r="D21" s="618"/>
      <c r="E21" s="618"/>
      <c r="F21" s="618"/>
      <c r="G21" s="618"/>
      <c r="H21" s="618"/>
      <c r="I21" s="618"/>
      <c r="J21" s="618"/>
      <c r="K21" s="618"/>
      <c r="L21" s="618"/>
      <c r="M21" s="618"/>
      <c r="N21" s="618"/>
      <c r="O21" s="618"/>
      <c r="P21" s="618"/>
      <c r="Q21" s="619"/>
      <c r="R21" s="620">
        <v>894</v>
      </c>
      <c r="S21" s="621"/>
      <c r="T21" s="621"/>
      <c r="U21" s="621"/>
      <c r="V21" s="621"/>
      <c r="W21" s="621"/>
      <c r="X21" s="621"/>
      <c r="Y21" s="622"/>
      <c r="Z21" s="673">
        <v>0</v>
      </c>
      <c r="AA21" s="673"/>
      <c r="AB21" s="673"/>
      <c r="AC21" s="673"/>
      <c r="AD21" s="674">
        <v>894</v>
      </c>
      <c r="AE21" s="674"/>
      <c r="AF21" s="674"/>
      <c r="AG21" s="674"/>
      <c r="AH21" s="674"/>
      <c r="AI21" s="674"/>
      <c r="AJ21" s="674"/>
      <c r="AK21" s="674"/>
      <c r="AL21" s="643">
        <v>0</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261</v>
      </c>
      <c r="C22" s="618"/>
      <c r="D22" s="618"/>
      <c r="E22" s="618"/>
      <c r="F22" s="618"/>
      <c r="G22" s="618"/>
      <c r="H22" s="618"/>
      <c r="I22" s="618"/>
      <c r="J22" s="618"/>
      <c r="K22" s="618"/>
      <c r="L22" s="618"/>
      <c r="M22" s="618"/>
      <c r="N22" s="618"/>
      <c r="O22" s="618"/>
      <c r="P22" s="618"/>
      <c r="Q22" s="619"/>
      <c r="R22" s="620">
        <v>53246</v>
      </c>
      <c r="S22" s="621"/>
      <c r="T22" s="621"/>
      <c r="U22" s="621"/>
      <c r="V22" s="621"/>
      <c r="W22" s="621"/>
      <c r="X22" s="621"/>
      <c r="Y22" s="622"/>
      <c r="Z22" s="673">
        <v>1.3</v>
      </c>
      <c r="AA22" s="673"/>
      <c r="AB22" s="673"/>
      <c r="AC22" s="673"/>
      <c r="AD22" s="674" t="s">
        <v>112</v>
      </c>
      <c r="AE22" s="674"/>
      <c r="AF22" s="674"/>
      <c r="AG22" s="674"/>
      <c r="AH22" s="674"/>
      <c r="AI22" s="674"/>
      <c r="AJ22" s="674"/>
      <c r="AK22" s="674"/>
      <c r="AL22" s="643" t="s">
        <v>112</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264</v>
      </c>
      <c r="C23" s="618"/>
      <c r="D23" s="618"/>
      <c r="E23" s="618"/>
      <c r="F23" s="618"/>
      <c r="G23" s="618"/>
      <c r="H23" s="618"/>
      <c r="I23" s="618"/>
      <c r="J23" s="618"/>
      <c r="K23" s="618"/>
      <c r="L23" s="618"/>
      <c r="M23" s="618"/>
      <c r="N23" s="618"/>
      <c r="O23" s="618"/>
      <c r="P23" s="618"/>
      <c r="Q23" s="619"/>
      <c r="R23" s="620">
        <v>18643</v>
      </c>
      <c r="S23" s="621"/>
      <c r="T23" s="621"/>
      <c r="U23" s="621"/>
      <c r="V23" s="621"/>
      <c r="W23" s="621"/>
      <c r="X23" s="621"/>
      <c r="Y23" s="622"/>
      <c r="Z23" s="673">
        <v>0.5</v>
      </c>
      <c r="AA23" s="673"/>
      <c r="AB23" s="673"/>
      <c r="AC23" s="673"/>
      <c r="AD23" s="674">
        <v>404</v>
      </c>
      <c r="AE23" s="674"/>
      <c r="AF23" s="674"/>
      <c r="AG23" s="674"/>
      <c r="AH23" s="674"/>
      <c r="AI23" s="674"/>
      <c r="AJ23" s="674"/>
      <c r="AK23" s="674"/>
      <c r="AL23" s="643">
        <v>0</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15">
      <c r="B24" s="617" t="s">
        <v>271</v>
      </c>
      <c r="C24" s="618"/>
      <c r="D24" s="618"/>
      <c r="E24" s="618"/>
      <c r="F24" s="618"/>
      <c r="G24" s="618"/>
      <c r="H24" s="618"/>
      <c r="I24" s="618"/>
      <c r="J24" s="618"/>
      <c r="K24" s="618"/>
      <c r="L24" s="618"/>
      <c r="M24" s="618"/>
      <c r="N24" s="618"/>
      <c r="O24" s="618"/>
      <c r="P24" s="618"/>
      <c r="Q24" s="619"/>
      <c r="R24" s="620">
        <v>3807</v>
      </c>
      <c r="S24" s="621"/>
      <c r="T24" s="621"/>
      <c r="U24" s="621"/>
      <c r="V24" s="621"/>
      <c r="W24" s="621"/>
      <c r="X24" s="621"/>
      <c r="Y24" s="622"/>
      <c r="Z24" s="673">
        <v>0.1</v>
      </c>
      <c r="AA24" s="673"/>
      <c r="AB24" s="673"/>
      <c r="AC24" s="673"/>
      <c r="AD24" s="674" t="s">
        <v>112</v>
      </c>
      <c r="AE24" s="674"/>
      <c r="AF24" s="674"/>
      <c r="AG24" s="674"/>
      <c r="AH24" s="674"/>
      <c r="AI24" s="674"/>
      <c r="AJ24" s="674"/>
      <c r="AK24" s="674"/>
      <c r="AL24" s="643" t="s">
        <v>112</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1048751</v>
      </c>
      <c r="CS24" s="671"/>
      <c r="CT24" s="671"/>
      <c r="CU24" s="671"/>
      <c r="CV24" s="671"/>
      <c r="CW24" s="671"/>
      <c r="CX24" s="671"/>
      <c r="CY24" s="718"/>
      <c r="CZ24" s="722">
        <v>27.5</v>
      </c>
      <c r="DA24" s="723"/>
      <c r="DB24" s="723"/>
      <c r="DC24" s="724"/>
      <c r="DD24" s="717">
        <v>818323</v>
      </c>
      <c r="DE24" s="671"/>
      <c r="DF24" s="671"/>
      <c r="DG24" s="671"/>
      <c r="DH24" s="671"/>
      <c r="DI24" s="671"/>
      <c r="DJ24" s="671"/>
      <c r="DK24" s="718"/>
      <c r="DL24" s="717">
        <v>795678</v>
      </c>
      <c r="DM24" s="671"/>
      <c r="DN24" s="671"/>
      <c r="DO24" s="671"/>
      <c r="DP24" s="671"/>
      <c r="DQ24" s="671"/>
      <c r="DR24" s="671"/>
      <c r="DS24" s="671"/>
      <c r="DT24" s="671"/>
      <c r="DU24" s="671"/>
      <c r="DV24" s="718"/>
      <c r="DW24" s="719">
        <v>39.6</v>
      </c>
      <c r="DX24" s="688"/>
      <c r="DY24" s="688"/>
      <c r="DZ24" s="688"/>
      <c r="EA24" s="688"/>
      <c r="EB24" s="688"/>
      <c r="EC24" s="720"/>
    </row>
    <row r="25" spans="2:133" ht="11.25" customHeight="1" x14ac:dyDescent="0.15">
      <c r="B25" s="617" t="s">
        <v>274</v>
      </c>
      <c r="C25" s="618"/>
      <c r="D25" s="618"/>
      <c r="E25" s="618"/>
      <c r="F25" s="618"/>
      <c r="G25" s="618"/>
      <c r="H25" s="618"/>
      <c r="I25" s="618"/>
      <c r="J25" s="618"/>
      <c r="K25" s="618"/>
      <c r="L25" s="618"/>
      <c r="M25" s="618"/>
      <c r="N25" s="618"/>
      <c r="O25" s="618"/>
      <c r="P25" s="618"/>
      <c r="Q25" s="619"/>
      <c r="R25" s="620">
        <v>259440</v>
      </c>
      <c r="S25" s="621"/>
      <c r="T25" s="621"/>
      <c r="U25" s="621"/>
      <c r="V25" s="621"/>
      <c r="W25" s="621"/>
      <c r="X25" s="621"/>
      <c r="Y25" s="622"/>
      <c r="Z25" s="673">
        <v>6.4</v>
      </c>
      <c r="AA25" s="673"/>
      <c r="AB25" s="673"/>
      <c r="AC25" s="673"/>
      <c r="AD25" s="674" t="s">
        <v>112</v>
      </c>
      <c r="AE25" s="674"/>
      <c r="AF25" s="674"/>
      <c r="AG25" s="674"/>
      <c r="AH25" s="674"/>
      <c r="AI25" s="674"/>
      <c r="AJ25" s="674"/>
      <c r="AK25" s="674"/>
      <c r="AL25" s="643" t="s">
        <v>112</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658114</v>
      </c>
      <c r="CS25" s="639"/>
      <c r="CT25" s="639"/>
      <c r="CU25" s="639"/>
      <c r="CV25" s="639"/>
      <c r="CW25" s="639"/>
      <c r="CX25" s="639"/>
      <c r="CY25" s="640"/>
      <c r="CZ25" s="623">
        <v>17.2</v>
      </c>
      <c r="DA25" s="641"/>
      <c r="DB25" s="641"/>
      <c r="DC25" s="642"/>
      <c r="DD25" s="626">
        <v>596391</v>
      </c>
      <c r="DE25" s="639"/>
      <c r="DF25" s="639"/>
      <c r="DG25" s="639"/>
      <c r="DH25" s="639"/>
      <c r="DI25" s="639"/>
      <c r="DJ25" s="639"/>
      <c r="DK25" s="640"/>
      <c r="DL25" s="626">
        <v>573746</v>
      </c>
      <c r="DM25" s="639"/>
      <c r="DN25" s="639"/>
      <c r="DO25" s="639"/>
      <c r="DP25" s="639"/>
      <c r="DQ25" s="639"/>
      <c r="DR25" s="639"/>
      <c r="DS25" s="639"/>
      <c r="DT25" s="639"/>
      <c r="DU25" s="639"/>
      <c r="DV25" s="640"/>
      <c r="DW25" s="643">
        <v>28.5</v>
      </c>
      <c r="DX25" s="644"/>
      <c r="DY25" s="644"/>
      <c r="DZ25" s="644"/>
      <c r="EA25" s="644"/>
      <c r="EB25" s="644"/>
      <c r="EC25" s="645"/>
    </row>
    <row r="26" spans="2:133" ht="11.25" customHeight="1" x14ac:dyDescent="0.15">
      <c r="B26" s="714" t="s">
        <v>277</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421204</v>
      </c>
      <c r="CS26" s="621"/>
      <c r="CT26" s="621"/>
      <c r="CU26" s="621"/>
      <c r="CV26" s="621"/>
      <c r="CW26" s="621"/>
      <c r="CX26" s="621"/>
      <c r="CY26" s="622"/>
      <c r="CZ26" s="623">
        <v>11</v>
      </c>
      <c r="DA26" s="641"/>
      <c r="DB26" s="641"/>
      <c r="DC26" s="642"/>
      <c r="DD26" s="626">
        <v>362072</v>
      </c>
      <c r="DE26" s="621"/>
      <c r="DF26" s="621"/>
      <c r="DG26" s="621"/>
      <c r="DH26" s="621"/>
      <c r="DI26" s="621"/>
      <c r="DJ26" s="621"/>
      <c r="DK26" s="622"/>
      <c r="DL26" s="626" t="s">
        <v>210</v>
      </c>
      <c r="DM26" s="621"/>
      <c r="DN26" s="621"/>
      <c r="DO26" s="621"/>
      <c r="DP26" s="621"/>
      <c r="DQ26" s="621"/>
      <c r="DR26" s="621"/>
      <c r="DS26" s="621"/>
      <c r="DT26" s="621"/>
      <c r="DU26" s="621"/>
      <c r="DV26" s="622"/>
      <c r="DW26" s="643" t="s">
        <v>210</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219796</v>
      </c>
      <c r="S27" s="621"/>
      <c r="T27" s="621"/>
      <c r="U27" s="621"/>
      <c r="V27" s="621"/>
      <c r="W27" s="621"/>
      <c r="X27" s="621"/>
      <c r="Y27" s="622"/>
      <c r="Z27" s="673">
        <v>5.5</v>
      </c>
      <c r="AA27" s="673"/>
      <c r="AB27" s="673"/>
      <c r="AC27" s="673"/>
      <c r="AD27" s="674" t="s">
        <v>112</v>
      </c>
      <c r="AE27" s="674"/>
      <c r="AF27" s="674"/>
      <c r="AG27" s="674"/>
      <c r="AH27" s="674"/>
      <c r="AI27" s="674"/>
      <c r="AJ27" s="674"/>
      <c r="AK27" s="674"/>
      <c r="AL27" s="643" t="s">
        <v>112</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461294</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223673</v>
      </c>
      <c r="CS27" s="639"/>
      <c r="CT27" s="639"/>
      <c r="CU27" s="639"/>
      <c r="CV27" s="639"/>
      <c r="CW27" s="639"/>
      <c r="CX27" s="639"/>
      <c r="CY27" s="640"/>
      <c r="CZ27" s="623">
        <v>5.9</v>
      </c>
      <c r="DA27" s="641"/>
      <c r="DB27" s="641"/>
      <c r="DC27" s="642"/>
      <c r="DD27" s="626">
        <v>55293</v>
      </c>
      <c r="DE27" s="639"/>
      <c r="DF27" s="639"/>
      <c r="DG27" s="639"/>
      <c r="DH27" s="639"/>
      <c r="DI27" s="639"/>
      <c r="DJ27" s="639"/>
      <c r="DK27" s="640"/>
      <c r="DL27" s="626">
        <v>55293</v>
      </c>
      <c r="DM27" s="639"/>
      <c r="DN27" s="639"/>
      <c r="DO27" s="639"/>
      <c r="DP27" s="639"/>
      <c r="DQ27" s="639"/>
      <c r="DR27" s="639"/>
      <c r="DS27" s="639"/>
      <c r="DT27" s="639"/>
      <c r="DU27" s="639"/>
      <c r="DV27" s="640"/>
      <c r="DW27" s="643">
        <v>2.8</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3635</v>
      </c>
      <c r="S28" s="621"/>
      <c r="T28" s="621"/>
      <c r="U28" s="621"/>
      <c r="V28" s="621"/>
      <c r="W28" s="621"/>
      <c r="X28" s="621"/>
      <c r="Y28" s="622"/>
      <c r="Z28" s="673">
        <v>0.1</v>
      </c>
      <c r="AA28" s="673"/>
      <c r="AB28" s="673"/>
      <c r="AC28" s="673"/>
      <c r="AD28" s="674">
        <v>400</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166964</v>
      </c>
      <c r="CS28" s="621"/>
      <c r="CT28" s="621"/>
      <c r="CU28" s="621"/>
      <c r="CV28" s="621"/>
      <c r="CW28" s="621"/>
      <c r="CX28" s="621"/>
      <c r="CY28" s="622"/>
      <c r="CZ28" s="623">
        <v>4.4000000000000004</v>
      </c>
      <c r="DA28" s="641"/>
      <c r="DB28" s="641"/>
      <c r="DC28" s="642"/>
      <c r="DD28" s="626">
        <v>166639</v>
      </c>
      <c r="DE28" s="621"/>
      <c r="DF28" s="621"/>
      <c r="DG28" s="621"/>
      <c r="DH28" s="621"/>
      <c r="DI28" s="621"/>
      <c r="DJ28" s="621"/>
      <c r="DK28" s="622"/>
      <c r="DL28" s="626">
        <v>166639</v>
      </c>
      <c r="DM28" s="621"/>
      <c r="DN28" s="621"/>
      <c r="DO28" s="621"/>
      <c r="DP28" s="621"/>
      <c r="DQ28" s="621"/>
      <c r="DR28" s="621"/>
      <c r="DS28" s="621"/>
      <c r="DT28" s="621"/>
      <c r="DU28" s="621"/>
      <c r="DV28" s="622"/>
      <c r="DW28" s="643">
        <v>8.3000000000000007</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1500</v>
      </c>
      <c r="S29" s="621"/>
      <c r="T29" s="621"/>
      <c r="U29" s="621"/>
      <c r="V29" s="621"/>
      <c r="W29" s="621"/>
      <c r="X29" s="621"/>
      <c r="Y29" s="622"/>
      <c r="Z29" s="673">
        <v>0</v>
      </c>
      <c r="AA29" s="673"/>
      <c r="AB29" s="673"/>
      <c r="AC29" s="673"/>
      <c r="AD29" s="674" t="s">
        <v>112</v>
      </c>
      <c r="AE29" s="674"/>
      <c r="AF29" s="674"/>
      <c r="AG29" s="674"/>
      <c r="AH29" s="674"/>
      <c r="AI29" s="674"/>
      <c r="AJ29" s="674"/>
      <c r="AK29" s="674"/>
      <c r="AL29" s="643" t="s">
        <v>112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166964</v>
      </c>
      <c r="CS29" s="639"/>
      <c r="CT29" s="639"/>
      <c r="CU29" s="639"/>
      <c r="CV29" s="639"/>
      <c r="CW29" s="639"/>
      <c r="CX29" s="639"/>
      <c r="CY29" s="640"/>
      <c r="CZ29" s="623">
        <v>4.4000000000000004</v>
      </c>
      <c r="DA29" s="641"/>
      <c r="DB29" s="641"/>
      <c r="DC29" s="642"/>
      <c r="DD29" s="626">
        <v>166639</v>
      </c>
      <c r="DE29" s="639"/>
      <c r="DF29" s="639"/>
      <c r="DG29" s="639"/>
      <c r="DH29" s="639"/>
      <c r="DI29" s="639"/>
      <c r="DJ29" s="639"/>
      <c r="DK29" s="640"/>
      <c r="DL29" s="626">
        <v>166639</v>
      </c>
      <c r="DM29" s="639"/>
      <c r="DN29" s="639"/>
      <c r="DO29" s="639"/>
      <c r="DP29" s="639"/>
      <c r="DQ29" s="639"/>
      <c r="DR29" s="639"/>
      <c r="DS29" s="639"/>
      <c r="DT29" s="639"/>
      <c r="DU29" s="639"/>
      <c r="DV29" s="640"/>
      <c r="DW29" s="643">
        <v>8.3000000000000007</v>
      </c>
      <c r="DX29" s="644"/>
      <c r="DY29" s="644"/>
      <c r="DZ29" s="644"/>
      <c r="EA29" s="644"/>
      <c r="EB29" s="644"/>
      <c r="EC29" s="645"/>
    </row>
    <row r="30" spans="2:133" ht="11.25" customHeight="1" x14ac:dyDescent="0.15">
      <c r="B30" s="617" t="s">
        <v>289</v>
      </c>
      <c r="C30" s="618"/>
      <c r="D30" s="618"/>
      <c r="E30" s="618"/>
      <c r="F30" s="618"/>
      <c r="G30" s="618"/>
      <c r="H30" s="618"/>
      <c r="I30" s="618"/>
      <c r="J30" s="618"/>
      <c r="K30" s="618"/>
      <c r="L30" s="618"/>
      <c r="M30" s="618"/>
      <c r="N30" s="618"/>
      <c r="O30" s="618"/>
      <c r="P30" s="618"/>
      <c r="Q30" s="619"/>
      <c r="R30" s="620">
        <v>810000</v>
      </c>
      <c r="S30" s="621"/>
      <c r="T30" s="621"/>
      <c r="U30" s="621"/>
      <c r="V30" s="621"/>
      <c r="W30" s="621"/>
      <c r="X30" s="621"/>
      <c r="Y30" s="622"/>
      <c r="Z30" s="673">
        <v>20.100000000000001</v>
      </c>
      <c r="AA30" s="673"/>
      <c r="AB30" s="673"/>
      <c r="AC30" s="673"/>
      <c r="AD30" s="674" t="s">
        <v>112</v>
      </c>
      <c r="AE30" s="674"/>
      <c r="AF30" s="674"/>
      <c r="AG30" s="674"/>
      <c r="AH30" s="674"/>
      <c r="AI30" s="674"/>
      <c r="AJ30" s="674"/>
      <c r="AK30" s="674"/>
      <c r="AL30" s="643" t="s">
        <v>112</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99</v>
      </c>
      <c r="BH30" s="687"/>
      <c r="BI30" s="687"/>
      <c r="BJ30" s="687"/>
      <c r="BK30" s="687"/>
      <c r="BL30" s="687"/>
      <c r="BM30" s="688">
        <v>97.1</v>
      </c>
      <c r="BN30" s="687"/>
      <c r="BO30" s="687"/>
      <c r="BP30" s="687"/>
      <c r="BQ30" s="689"/>
      <c r="BR30" s="686">
        <v>99.2</v>
      </c>
      <c r="BS30" s="687"/>
      <c r="BT30" s="687"/>
      <c r="BU30" s="687"/>
      <c r="BV30" s="687"/>
      <c r="BW30" s="687"/>
      <c r="BX30" s="688">
        <v>97.5</v>
      </c>
      <c r="BY30" s="687"/>
      <c r="BZ30" s="687"/>
      <c r="CA30" s="687"/>
      <c r="CB30" s="689"/>
      <c r="CD30" s="692"/>
      <c r="CE30" s="693"/>
      <c r="CF30" s="657" t="s">
        <v>292</v>
      </c>
      <c r="CG30" s="654"/>
      <c r="CH30" s="654"/>
      <c r="CI30" s="654"/>
      <c r="CJ30" s="654"/>
      <c r="CK30" s="654"/>
      <c r="CL30" s="654"/>
      <c r="CM30" s="654"/>
      <c r="CN30" s="654"/>
      <c r="CO30" s="654"/>
      <c r="CP30" s="654"/>
      <c r="CQ30" s="655"/>
      <c r="CR30" s="620">
        <v>152878</v>
      </c>
      <c r="CS30" s="621"/>
      <c r="CT30" s="621"/>
      <c r="CU30" s="621"/>
      <c r="CV30" s="621"/>
      <c r="CW30" s="621"/>
      <c r="CX30" s="621"/>
      <c r="CY30" s="622"/>
      <c r="CZ30" s="623">
        <v>4</v>
      </c>
      <c r="DA30" s="641"/>
      <c r="DB30" s="641"/>
      <c r="DC30" s="642"/>
      <c r="DD30" s="626">
        <v>152602</v>
      </c>
      <c r="DE30" s="621"/>
      <c r="DF30" s="621"/>
      <c r="DG30" s="621"/>
      <c r="DH30" s="621"/>
      <c r="DI30" s="621"/>
      <c r="DJ30" s="621"/>
      <c r="DK30" s="622"/>
      <c r="DL30" s="626">
        <v>152602</v>
      </c>
      <c r="DM30" s="621"/>
      <c r="DN30" s="621"/>
      <c r="DO30" s="621"/>
      <c r="DP30" s="621"/>
      <c r="DQ30" s="621"/>
      <c r="DR30" s="621"/>
      <c r="DS30" s="621"/>
      <c r="DT30" s="621"/>
      <c r="DU30" s="621"/>
      <c r="DV30" s="622"/>
      <c r="DW30" s="643">
        <v>7.6</v>
      </c>
      <c r="DX30" s="644"/>
      <c r="DY30" s="644"/>
      <c r="DZ30" s="644"/>
      <c r="EA30" s="644"/>
      <c r="EB30" s="644"/>
      <c r="EC30" s="645"/>
    </row>
    <row r="31" spans="2:133" ht="11.25" customHeight="1" x14ac:dyDescent="0.15">
      <c r="B31" s="617" t="s">
        <v>293</v>
      </c>
      <c r="C31" s="618"/>
      <c r="D31" s="618"/>
      <c r="E31" s="618"/>
      <c r="F31" s="618"/>
      <c r="G31" s="618"/>
      <c r="H31" s="618"/>
      <c r="I31" s="618"/>
      <c r="J31" s="618"/>
      <c r="K31" s="618"/>
      <c r="L31" s="618"/>
      <c r="M31" s="618"/>
      <c r="N31" s="618"/>
      <c r="O31" s="618"/>
      <c r="P31" s="618"/>
      <c r="Q31" s="619"/>
      <c r="R31" s="620">
        <v>110031</v>
      </c>
      <c r="S31" s="621"/>
      <c r="T31" s="621"/>
      <c r="U31" s="621"/>
      <c r="V31" s="621"/>
      <c r="W31" s="621"/>
      <c r="X31" s="621"/>
      <c r="Y31" s="622"/>
      <c r="Z31" s="673">
        <v>2.7</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99.3</v>
      </c>
      <c r="BH31" s="639"/>
      <c r="BI31" s="639"/>
      <c r="BJ31" s="639"/>
      <c r="BK31" s="639"/>
      <c r="BL31" s="639"/>
      <c r="BM31" s="675">
        <v>98.1</v>
      </c>
      <c r="BN31" s="685"/>
      <c r="BO31" s="685"/>
      <c r="BP31" s="685"/>
      <c r="BQ31" s="649"/>
      <c r="BR31" s="684">
        <v>99.4</v>
      </c>
      <c r="BS31" s="639"/>
      <c r="BT31" s="639"/>
      <c r="BU31" s="639"/>
      <c r="BV31" s="639"/>
      <c r="BW31" s="639"/>
      <c r="BX31" s="675">
        <v>98.3</v>
      </c>
      <c r="BY31" s="685"/>
      <c r="BZ31" s="685"/>
      <c r="CA31" s="685"/>
      <c r="CB31" s="649"/>
      <c r="CD31" s="692"/>
      <c r="CE31" s="693"/>
      <c r="CF31" s="657" t="s">
        <v>296</v>
      </c>
      <c r="CG31" s="654"/>
      <c r="CH31" s="654"/>
      <c r="CI31" s="654"/>
      <c r="CJ31" s="654"/>
      <c r="CK31" s="654"/>
      <c r="CL31" s="654"/>
      <c r="CM31" s="654"/>
      <c r="CN31" s="654"/>
      <c r="CO31" s="654"/>
      <c r="CP31" s="654"/>
      <c r="CQ31" s="655"/>
      <c r="CR31" s="620">
        <v>14086</v>
      </c>
      <c r="CS31" s="639"/>
      <c r="CT31" s="639"/>
      <c r="CU31" s="639"/>
      <c r="CV31" s="639"/>
      <c r="CW31" s="639"/>
      <c r="CX31" s="639"/>
      <c r="CY31" s="640"/>
      <c r="CZ31" s="623">
        <v>0.4</v>
      </c>
      <c r="DA31" s="641"/>
      <c r="DB31" s="641"/>
      <c r="DC31" s="642"/>
      <c r="DD31" s="626">
        <v>14037</v>
      </c>
      <c r="DE31" s="639"/>
      <c r="DF31" s="639"/>
      <c r="DG31" s="639"/>
      <c r="DH31" s="639"/>
      <c r="DI31" s="639"/>
      <c r="DJ31" s="639"/>
      <c r="DK31" s="640"/>
      <c r="DL31" s="626">
        <v>14037</v>
      </c>
      <c r="DM31" s="639"/>
      <c r="DN31" s="639"/>
      <c r="DO31" s="639"/>
      <c r="DP31" s="639"/>
      <c r="DQ31" s="639"/>
      <c r="DR31" s="639"/>
      <c r="DS31" s="639"/>
      <c r="DT31" s="639"/>
      <c r="DU31" s="639"/>
      <c r="DV31" s="640"/>
      <c r="DW31" s="643">
        <v>0.7</v>
      </c>
      <c r="DX31" s="644"/>
      <c r="DY31" s="644"/>
      <c r="DZ31" s="644"/>
      <c r="EA31" s="644"/>
      <c r="EB31" s="644"/>
      <c r="EC31" s="645"/>
    </row>
    <row r="32" spans="2:133" ht="11.25" customHeight="1" x14ac:dyDescent="0.15">
      <c r="B32" s="617" t="s">
        <v>297</v>
      </c>
      <c r="C32" s="618"/>
      <c r="D32" s="618"/>
      <c r="E32" s="618"/>
      <c r="F32" s="618"/>
      <c r="G32" s="618"/>
      <c r="H32" s="618"/>
      <c r="I32" s="618"/>
      <c r="J32" s="618"/>
      <c r="K32" s="618"/>
      <c r="L32" s="618"/>
      <c r="M32" s="618"/>
      <c r="N32" s="618"/>
      <c r="O32" s="618"/>
      <c r="P32" s="618"/>
      <c r="Q32" s="619"/>
      <c r="R32" s="620">
        <v>23909</v>
      </c>
      <c r="S32" s="621"/>
      <c r="T32" s="621"/>
      <c r="U32" s="621"/>
      <c r="V32" s="621"/>
      <c r="W32" s="621"/>
      <c r="X32" s="621"/>
      <c r="Y32" s="622"/>
      <c r="Z32" s="673">
        <v>0.6</v>
      </c>
      <c r="AA32" s="673"/>
      <c r="AB32" s="673"/>
      <c r="AC32" s="673"/>
      <c r="AD32" s="674">
        <v>5</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98.9</v>
      </c>
      <c r="BH32" s="605"/>
      <c r="BI32" s="605"/>
      <c r="BJ32" s="605"/>
      <c r="BK32" s="605"/>
      <c r="BL32" s="605"/>
      <c r="BM32" s="668">
        <v>96.4</v>
      </c>
      <c r="BN32" s="605"/>
      <c r="BO32" s="605"/>
      <c r="BP32" s="605"/>
      <c r="BQ32" s="662"/>
      <c r="BR32" s="683">
        <v>99.2</v>
      </c>
      <c r="BS32" s="605"/>
      <c r="BT32" s="605"/>
      <c r="BU32" s="605"/>
      <c r="BV32" s="605"/>
      <c r="BW32" s="605"/>
      <c r="BX32" s="668">
        <v>97</v>
      </c>
      <c r="BY32" s="605"/>
      <c r="BZ32" s="605"/>
      <c r="CA32" s="605"/>
      <c r="CB32" s="662"/>
      <c r="CD32" s="694"/>
      <c r="CE32" s="695"/>
      <c r="CF32" s="657" t="s">
        <v>299</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15">
      <c r="B33" s="617" t="s">
        <v>300</v>
      </c>
      <c r="C33" s="618"/>
      <c r="D33" s="618"/>
      <c r="E33" s="618"/>
      <c r="F33" s="618"/>
      <c r="G33" s="618"/>
      <c r="H33" s="618"/>
      <c r="I33" s="618"/>
      <c r="J33" s="618"/>
      <c r="K33" s="618"/>
      <c r="L33" s="618"/>
      <c r="M33" s="618"/>
      <c r="N33" s="618"/>
      <c r="O33" s="618"/>
      <c r="P33" s="618"/>
      <c r="Q33" s="619"/>
      <c r="R33" s="620">
        <v>384242</v>
      </c>
      <c r="S33" s="621"/>
      <c r="T33" s="621"/>
      <c r="U33" s="621"/>
      <c r="V33" s="621"/>
      <c r="W33" s="621"/>
      <c r="X33" s="621"/>
      <c r="Y33" s="622"/>
      <c r="Z33" s="673">
        <v>9.5</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1264202</v>
      </c>
      <c r="CS33" s="639"/>
      <c r="CT33" s="639"/>
      <c r="CU33" s="639"/>
      <c r="CV33" s="639"/>
      <c r="CW33" s="639"/>
      <c r="CX33" s="639"/>
      <c r="CY33" s="640"/>
      <c r="CZ33" s="623">
        <v>33.1</v>
      </c>
      <c r="DA33" s="641"/>
      <c r="DB33" s="641"/>
      <c r="DC33" s="642"/>
      <c r="DD33" s="626">
        <v>1048777</v>
      </c>
      <c r="DE33" s="639"/>
      <c r="DF33" s="639"/>
      <c r="DG33" s="639"/>
      <c r="DH33" s="639"/>
      <c r="DI33" s="639"/>
      <c r="DJ33" s="639"/>
      <c r="DK33" s="640"/>
      <c r="DL33" s="626">
        <v>854476</v>
      </c>
      <c r="DM33" s="639"/>
      <c r="DN33" s="639"/>
      <c r="DO33" s="639"/>
      <c r="DP33" s="639"/>
      <c r="DQ33" s="639"/>
      <c r="DR33" s="639"/>
      <c r="DS33" s="639"/>
      <c r="DT33" s="639"/>
      <c r="DU33" s="639"/>
      <c r="DV33" s="640"/>
      <c r="DW33" s="643">
        <v>42.5</v>
      </c>
      <c r="DX33" s="644"/>
      <c r="DY33" s="644"/>
      <c r="DZ33" s="644"/>
      <c r="EA33" s="644"/>
      <c r="EB33" s="644"/>
      <c r="EC33" s="645"/>
    </row>
    <row r="34" spans="2:133" ht="11.25" customHeight="1" x14ac:dyDescent="0.15">
      <c r="B34" s="617" t="s">
        <v>302</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558386</v>
      </c>
      <c r="CS34" s="621"/>
      <c r="CT34" s="621"/>
      <c r="CU34" s="621"/>
      <c r="CV34" s="621"/>
      <c r="CW34" s="621"/>
      <c r="CX34" s="621"/>
      <c r="CY34" s="622"/>
      <c r="CZ34" s="623">
        <v>14.6</v>
      </c>
      <c r="DA34" s="641"/>
      <c r="DB34" s="641"/>
      <c r="DC34" s="642"/>
      <c r="DD34" s="626">
        <v>421366</v>
      </c>
      <c r="DE34" s="621"/>
      <c r="DF34" s="621"/>
      <c r="DG34" s="621"/>
      <c r="DH34" s="621"/>
      <c r="DI34" s="621"/>
      <c r="DJ34" s="621"/>
      <c r="DK34" s="622"/>
      <c r="DL34" s="626">
        <v>291078</v>
      </c>
      <c r="DM34" s="621"/>
      <c r="DN34" s="621"/>
      <c r="DO34" s="621"/>
      <c r="DP34" s="621"/>
      <c r="DQ34" s="621"/>
      <c r="DR34" s="621"/>
      <c r="DS34" s="621"/>
      <c r="DT34" s="621"/>
      <c r="DU34" s="621"/>
      <c r="DV34" s="622"/>
      <c r="DW34" s="643">
        <v>14.5</v>
      </c>
      <c r="DX34" s="644"/>
      <c r="DY34" s="644"/>
      <c r="DZ34" s="644"/>
      <c r="EA34" s="644"/>
      <c r="EB34" s="644"/>
      <c r="EC34" s="645"/>
    </row>
    <row r="35" spans="2:133" ht="11.25" customHeight="1" x14ac:dyDescent="0.15">
      <c r="B35" s="617" t="s">
        <v>306</v>
      </c>
      <c r="C35" s="618"/>
      <c r="D35" s="618"/>
      <c r="E35" s="618"/>
      <c r="F35" s="618"/>
      <c r="G35" s="618"/>
      <c r="H35" s="618"/>
      <c r="I35" s="618"/>
      <c r="J35" s="618"/>
      <c r="K35" s="618"/>
      <c r="L35" s="618"/>
      <c r="M35" s="618"/>
      <c r="N35" s="618"/>
      <c r="O35" s="618"/>
      <c r="P35" s="618"/>
      <c r="Q35" s="619"/>
      <c r="R35" s="620">
        <v>92842</v>
      </c>
      <c r="S35" s="621"/>
      <c r="T35" s="621"/>
      <c r="U35" s="621"/>
      <c r="V35" s="621"/>
      <c r="W35" s="621"/>
      <c r="X35" s="621"/>
      <c r="Y35" s="622"/>
      <c r="Z35" s="673">
        <v>2.2999999999999998</v>
      </c>
      <c r="AA35" s="673"/>
      <c r="AB35" s="673"/>
      <c r="AC35" s="673"/>
      <c r="AD35" s="674" t="s">
        <v>112</v>
      </c>
      <c r="AE35" s="674"/>
      <c r="AF35" s="674"/>
      <c r="AG35" s="674"/>
      <c r="AH35" s="674"/>
      <c r="AI35" s="674"/>
      <c r="AJ35" s="674"/>
      <c r="AK35" s="674"/>
      <c r="AL35" s="643" t="s">
        <v>112</v>
      </c>
      <c r="AM35" s="675"/>
      <c r="AN35" s="675"/>
      <c r="AO35" s="676"/>
      <c r="AP35" s="188"/>
      <c r="AQ35" s="677" t="s">
        <v>307</v>
      </c>
      <c r="AR35" s="678"/>
      <c r="AS35" s="678"/>
      <c r="AT35" s="678"/>
      <c r="AU35" s="678"/>
      <c r="AV35" s="678"/>
      <c r="AW35" s="678"/>
      <c r="AX35" s="678"/>
      <c r="AY35" s="679"/>
      <c r="AZ35" s="670">
        <v>384768</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321</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2373</v>
      </c>
      <c r="CS35" s="639"/>
      <c r="CT35" s="639"/>
      <c r="CU35" s="639"/>
      <c r="CV35" s="639"/>
      <c r="CW35" s="639"/>
      <c r="CX35" s="639"/>
      <c r="CY35" s="640"/>
      <c r="CZ35" s="623">
        <v>0.1</v>
      </c>
      <c r="DA35" s="641"/>
      <c r="DB35" s="641"/>
      <c r="DC35" s="642"/>
      <c r="DD35" s="626">
        <v>2373</v>
      </c>
      <c r="DE35" s="639"/>
      <c r="DF35" s="639"/>
      <c r="DG35" s="639"/>
      <c r="DH35" s="639"/>
      <c r="DI35" s="639"/>
      <c r="DJ35" s="639"/>
      <c r="DK35" s="640"/>
      <c r="DL35" s="626">
        <v>2373</v>
      </c>
      <c r="DM35" s="639"/>
      <c r="DN35" s="639"/>
      <c r="DO35" s="639"/>
      <c r="DP35" s="639"/>
      <c r="DQ35" s="639"/>
      <c r="DR35" s="639"/>
      <c r="DS35" s="639"/>
      <c r="DT35" s="639"/>
      <c r="DU35" s="639"/>
      <c r="DV35" s="640"/>
      <c r="DW35" s="643">
        <v>0.1</v>
      </c>
      <c r="DX35" s="644"/>
      <c r="DY35" s="644"/>
      <c r="DZ35" s="644"/>
      <c r="EA35" s="644"/>
      <c r="EB35" s="644"/>
      <c r="EC35" s="645"/>
    </row>
    <row r="36" spans="2:133" ht="11.25" customHeight="1" x14ac:dyDescent="0.15">
      <c r="B36" s="601" t="s">
        <v>310</v>
      </c>
      <c r="C36" s="602"/>
      <c r="D36" s="602"/>
      <c r="E36" s="602"/>
      <c r="F36" s="602"/>
      <c r="G36" s="602"/>
      <c r="H36" s="602"/>
      <c r="I36" s="602"/>
      <c r="J36" s="602"/>
      <c r="K36" s="602"/>
      <c r="L36" s="602"/>
      <c r="M36" s="602"/>
      <c r="N36" s="602"/>
      <c r="O36" s="602"/>
      <c r="P36" s="602"/>
      <c r="Q36" s="603"/>
      <c r="R36" s="604">
        <v>4024297</v>
      </c>
      <c r="S36" s="661"/>
      <c r="T36" s="661"/>
      <c r="U36" s="661"/>
      <c r="V36" s="661"/>
      <c r="W36" s="661"/>
      <c r="X36" s="661"/>
      <c r="Y36" s="664"/>
      <c r="Z36" s="665">
        <v>100</v>
      </c>
      <c r="AA36" s="665"/>
      <c r="AB36" s="665"/>
      <c r="AC36" s="665"/>
      <c r="AD36" s="666">
        <v>1916891</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119888</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-6573</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316235</v>
      </c>
      <c r="CS36" s="621"/>
      <c r="CT36" s="621"/>
      <c r="CU36" s="621"/>
      <c r="CV36" s="621"/>
      <c r="CW36" s="621"/>
      <c r="CX36" s="621"/>
      <c r="CY36" s="622"/>
      <c r="CZ36" s="623">
        <v>8.3000000000000007</v>
      </c>
      <c r="DA36" s="641"/>
      <c r="DB36" s="641"/>
      <c r="DC36" s="642"/>
      <c r="DD36" s="626">
        <v>269544</v>
      </c>
      <c r="DE36" s="621"/>
      <c r="DF36" s="621"/>
      <c r="DG36" s="621"/>
      <c r="DH36" s="621"/>
      <c r="DI36" s="621"/>
      <c r="DJ36" s="621"/>
      <c r="DK36" s="622"/>
      <c r="DL36" s="626">
        <v>251608</v>
      </c>
      <c r="DM36" s="621"/>
      <c r="DN36" s="621"/>
      <c r="DO36" s="621"/>
      <c r="DP36" s="621"/>
      <c r="DQ36" s="621"/>
      <c r="DR36" s="621"/>
      <c r="DS36" s="621"/>
      <c r="DT36" s="621"/>
      <c r="DU36" s="621"/>
      <c r="DV36" s="622"/>
      <c r="DW36" s="643">
        <v>12.5</v>
      </c>
      <c r="DX36" s="644"/>
      <c r="DY36" s="644"/>
      <c r="DZ36" s="644"/>
      <c r="EA36" s="644"/>
      <c r="EB36" s="644"/>
      <c r="EC36" s="645"/>
    </row>
    <row r="37" spans="2:133" ht="11.25" customHeight="1" x14ac:dyDescent="0.15">
      <c r="AQ37" s="646" t="s">
        <v>314</v>
      </c>
      <c r="AR37" s="647"/>
      <c r="AS37" s="647"/>
      <c r="AT37" s="647"/>
      <c r="AU37" s="647"/>
      <c r="AV37" s="647"/>
      <c r="AW37" s="647"/>
      <c r="AX37" s="647"/>
      <c r="AY37" s="648"/>
      <c r="AZ37" s="620">
        <v>40508</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564</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125741</v>
      </c>
      <c r="CS37" s="639"/>
      <c r="CT37" s="639"/>
      <c r="CU37" s="639"/>
      <c r="CV37" s="639"/>
      <c r="CW37" s="639"/>
      <c r="CX37" s="639"/>
      <c r="CY37" s="640"/>
      <c r="CZ37" s="623">
        <v>3.3</v>
      </c>
      <c r="DA37" s="641"/>
      <c r="DB37" s="641"/>
      <c r="DC37" s="642"/>
      <c r="DD37" s="626">
        <v>118953</v>
      </c>
      <c r="DE37" s="639"/>
      <c r="DF37" s="639"/>
      <c r="DG37" s="639"/>
      <c r="DH37" s="639"/>
      <c r="DI37" s="639"/>
      <c r="DJ37" s="639"/>
      <c r="DK37" s="640"/>
      <c r="DL37" s="626">
        <v>113284</v>
      </c>
      <c r="DM37" s="639"/>
      <c r="DN37" s="639"/>
      <c r="DO37" s="639"/>
      <c r="DP37" s="639"/>
      <c r="DQ37" s="639"/>
      <c r="DR37" s="639"/>
      <c r="DS37" s="639"/>
      <c r="DT37" s="639"/>
      <c r="DU37" s="639"/>
      <c r="DV37" s="640"/>
      <c r="DW37" s="643">
        <v>5.6</v>
      </c>
      <c r="DX37" s="644"/>
      <c r="DY37" s="644"/>
      <c r="DZ37" s="644"/>
      <c r="EA37" s="644"/>
      <c r="EB37" s="644"/>
      <c r="EC37" s="645"/>
    </row>
    <row r="38" spans="2:133" ht="11.25" customHeight="1" x14ac:dyDescent="0.15">
      <c r="AQ38" s="646" t="s">
        <v>317</v>
      </c>
      <c r="AR38" s="647"/>
      <c r="AS38" s="647"/>
      <c r="AT38" s="647"/>
      <c r="AU38" s="647"/>
      <c r="AV38" s="647"/>
      <c r="AW38" s="647"/>
      <c r="AX38" s="647"/>
      <c r="AY38" s="648"/>
      <c r="AZ38" s="620" t="s">
        <v>318</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1014</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384768</v>
      </c>
      <c r="CS38" s="621"/>
      <c r="CT38" s="621"/>
      <c r="CU38" s="621"/>
      <c r="CV38" s="621"/>
      <c r="CW38" s="621"/>
      <c r="CX38" s="621"/>
      <c r="CY38" s="622"/>
      <c r="CZ38" s="623">
        <v>10.1</v>
      </c>
      <c r="DA38" s="641"/>
      <c r="DB38" s="641"/>
      <c r="DC38" s="642"/>
      <c r="DD38" s="626">
        <v>354624</v>
      </c>
      <c r="DE38" s="621"/>
      <c r="DF38" s="621"/>
      <c r="DG38" s="621"/>
      <c r="DH38" s="621"/>
      <c r="DI38" s="621"/>
      <c r="DJ38" s="621"/>
      <c r="DK38" s="622"/>
      <c r="DL38" s="626">
        <v>309417</v>
      </c>
      <c r="DM38" s="621"/>
      <c r="DN38" s="621"/>
      <c r="DO38" s="621"/>
      <c r="DP38" s="621"/>
      <c r="DQ38" s="621"/>
      <c r="DR38" s="621"/>
      <c r="DS38" s="621"/>
      <c r="DT38" s="621"/>
      <c r="DU38" s="621"/>
      <c r="DV38" s="622"/>
      <c r="DW38" s="643">
        <v>15.4</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t="s">
        <v>318</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81</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2440</v>
      </c>
      <c r="CS39" s="639"/>
      <c r="CT39" s="639"/>
      <c r="CU39" s="639"/>
      <c r="CV39" s="639"/>
      <c r="CW39" s="639"/>
      <c r="CX39" s="639"/>
      <c r="CY39" s="640"/>
      <c r="CZ39" s="623">
        <v>0.1</v>
      </c>
      <c r="DA39" s="641"/>
      <c r="DB39" s="641"/>
      <c r="DC39" s="642"/>
      <c r="DD39" s="626">
        <v>870</v>
      </c>
      <c r="DE39" s="639"/>
      <c r="DF39" s="639"/>
      <c r="DG39" s="639"/>
      <c r="DH39" s="639"/>
      <c r="DI39" s="639"/>
      <c r="DJ39" s="639"/>
      <c r="DK39" s="640"/>
      <c r="DL39" s="626" t="s">
        <v>318</v>
      </c>
      <c r="DM39" s="639"/>
      <c r="DN39" s="639"/>
      <c r="DO39" s="639"/>
      <c r="DP39" s="639"/>
      <c r="DQ39" s="639"/>
      <c r="DR39" s="639"/>
      <c r="DS39" s="639"/>
      <c r="DT39" s="639"/>
      <c r="DU39" s="639"/>
      <c r="DV39" s="640"/>
      <c r="DW39" s="643" t="s">
        <v>318</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71627</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119</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t="s">
        <v>318</v>
      </c>
      <c r="CS40" s="621"/>
      <c r="CT40" s="621"/>
      <c r="CU40" s="621"/>
      <c r="CV40" s="621"/>
      <c r="CW40" s="621"/>
      <c r="CX40" s="621"/>
      <c r="CY40" s="622"/>
      <c r="CZ40" s="623" t="s">
        <v>318</v>
      </c>
      <c r="DA40" s="641"/>
      <c r="DB40" s="641"/>
      <c r="DC40" s="642"/>
      <c r="DD40" s="626" t="s">
        <v>318</v>
      </c>
      <c r="DE40" s="621"/>
      <c r="DF40" s="621"/>
      <c r="DG40" s="621"/>
      <c r="DH40" s="621"/>
      <c r="DI40" s="621"/>
      <c r="DJ40" s="621"/>
      <c r="DK40" s="622"/>
      <c r="DL40" s="626" t="s">
        <v>318</v>
      </c>
      <c r="DM40" s="621"/>
      <c r="DN40" s="621"/>
      <c r="DO40" s="621"/>
      <c r="DP40" s="621"/>
      <c r="DQ40" s="621"/>
      <c r="DR40" s="621"/>
      <c r="DS40" s="621"/>
      <c r="DT40" s="621"/>
      <c r="DU40" s="621"/>
      <c r="DV40" s="622"/>
      <c r="DW40" s="643" t="s">
        <v>318</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152745</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390</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1502601</v>
      </c>
      <c r="CS42" s="621"/>
      <c r="CT42" s="621"/>
      <c r="CU42" s="621"/>
      <c r="CV42" s="621"/>
      <c r="CW42" s="621"/>
      <c r="CX42" s="621"/>
      <c r="CY42" s="622"/>
      <c r="CZ42" s="623">
        <v>39.4</v>
      </c>
      <c r="DA42" s="624"/>
      <c r="DB42" s="624"/>
      <c r="DC42" s="625"/>
      <c r="DD42" s="626">
        <v>1129863</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23315</v>
      </c>
      <c r="CS43" s="639"/>
      <c r="CT43" s="639"/>
      <c r="CU43" s="639"/>
      <c r="CV43" s="639"/>
      <c r="CW43" s="639"/>
      <c r="CX43" s="639"/>
      <c r="CY43" s="640"/>
      <c r="CZ43" s="623">
        <v>0.6</v>
      </c>
      <c r="DA43" s="641"/>
      <c r="DB43" s="641"/>
      <c r="DC43" s="642"/>
      <c r="DD43" s="626">
        <v>23315</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336</v>
      </c>
      <c r="CD44" s="633" t="s">
        <v>288</v>
      </c>
      <c r="CE44" s="634"/>
      <c r="CF44" s="617" t="s">
        <v>337</v>
      </c>
      <c r="CG44" s="618"/>
      <c r="CH44" s="618"/>
      <c r="CI44" s="618"/>
      <c r="CJ44" s="618"/>
      <c r="CK44" s="618"/>
      <c r="CL44" s="618"/>
      <c r="CM44" s="618"/>
      <c r="CN44" s="618"/>
      <c r="CO44" s="618"/>
      <c r="CP44" s="618"/>
      <c r="CQ44" s="619"/>
      <c r="CR44" s="620">
        <v>1463958</v>
      </c>
      <c r="CS44" s="621"/>
      <c r="CT44" s="621"/>
      <c r="CU44" s="621"/>
      <c r="CV44" s="621"/>
      <c r="CW44" s="621"/>
      <c r="CX44" s="621"/>
      <c r="CY44" s="622"/>
      <c r="CZ44" s="623">
        <v>38.4</v>
      </c>
      <c r="DA44" s="624"/>
      <c r="DB44" s="624"/>
      <c r="DC44" s="625"/>
      <c r="DD44" s="626">
        <v>1122210</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338</v>
      </c>
      <c r="CG45" s="618"/>
      <c r="CH45" s="618"/>
      <c r="CI45" s="618"/>
      <c r="CJ45" s="618"/>
      <c r="CK45" s="618"/>
      <c r="CL45" s="618"/>
      <c r="CM45" s="618"/>
      <c r="CN45" s="618"/>
      <c r="CO45" s="618"/>
      <c r="CP45" s="618"/>
      <c r="CQ45" s="619"/>
      <c r="CR45" s="620">
        <v>60398</v>
      </c>
      <c r="CS45" s="639"/>
      <c r="CT45" s="639"/>
      <c r="CU45" s="639"/>
      <c r="CV45" s="639"/>
      <c r="CW45" s="639"/>
      <c r="CX45" s="639"/>
      <c r="CY45" s="640"/>
      <c r="CZ45" s="623">
        <v>1.6</v>
      </c>
      <c r="DA45" s="641"/>
      <c r="DB45" s="641"/>
      <c r="DC45" s="642"/>
      <c r="DD45" s="626">
        <v>23087</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339</v>
      </c>
      <c r="CG46" s="618"/>
      <c r="CH46" s="618"/>
      <c r="CI46" s="618"/>
      <c r="CJ46" s="618"/>
      <c r="CK46" s="618"/>
      <c r="CL46" s="618"/>
      <c r="CM46" s="618"/>
      <c r="CN46" s="618"/>
      <c r="CO46" s="618"/>
      <c r="CP46" s="618"/>
      <c r="CQ46" s="619"/>
      <c r="CR46" s="620">
        <v>1388266</v>
      </c>
      <c r="CS46" s="621"/>
      <c r="CT46" s="621"/>
      <c r="CU46" s="621"/>
      <c r="CV46" s="621"/>
      <c r="CW46" s="621"/>
      <c r="CX46" s="621"/>
      <c r="CY46" s="622"/>
      <c r="CZ46" s="623">
        <v>36.4</v>
      </c>
      <c r="DA46" s="624"/>
      <c r="DB46" s="624"/>
      <c r="DC46" s="625"/>
      <c r="DD46" s="626">
        <v>1096188</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340</v>
      </c>
      <c r="CG47" s="618"/>
      <c r="CH47" s="618"/>
      <c r="CI47" s="618"/>
      <c r="CJ47" s="618"/>
      <c r="CK47" s="618"/>
      <c r="CL47" s="618"/>
      <c r="CM47" s="618"/>
      <c r="CN47" s="618"/>
      <c r="CO47" s="618"/>
      <c r="CP47" s="618"/>
      <c r="CQ47" s="619"/>
      <c r="CR47" s="620">
        <v>38643</v>
      </c>
      <c r="CS47" s="639"/>
      <c r="CT47" s="639"/>
      <c r="CU47" s="639"/>
      <c r="CV47" s="639"/>
      <c r="CW47" s="639"/>
      <c r="CX47" s="639"/>
      <c r="CY47" s="640"/>
      <c r="CZ47" s="623">
        <v>1</v>
      </c>
      <c r="DA47" s="641"/>
      <c r="DB47" s="641"/>
      <c r="DC47" s="642"/>
      <c r="DD47" s="626">
        <v>7653</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341</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342</v>
      </c>
      <c r="CE49" s="602"/>
      <c r="CF49" s="602"/>
      <c r="CG49" s="602"/>
      <c r="CH49" s="602"/>
      <c r="CI49" s="602"/>
      <c r="CJ49" s="602"/>
      <c r="CK49" s="602"/>
      <c r="CL49" s="602"/>
      <c r="CM49" s="602"/>
      <c r="CN49" s="602"/>
      <c r="CO49" s="602"/>
      <c r="CP49" s="602"/>
      <c r="CQ49" s="603"/>
      <c r="CR49" s="604">
        <v>3815554</v>
      </c>
      <c r="CS49" s="605"/>
      <c r="CT49" s="605"/>
      <c r="CU49" s="605"/>
      <c r="CV49" s="605"/>
      <c r="CW49" s="605"/>
      <c r="CX49" s="605"/>
      <c r="CY49" s="606"/>
      <c r="CZ49" s="607">
        <v>100</v>
      </c>
      <c r="DA49" s="608"/>
      <c r="DB49" s="608"/>
      <c r="DC49" s="609"/>
      <c r="DD49" s="610">
        <v>2996963</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365</v>
      </c>
      <c r="C7" s="1080"/>
      <c r="D7" s="1080"/>
      <c r="E7" s="1080"/>
      <c r="F7" s="1080"/>
      <c r="G7" s="1080"/>
      <c r="H7" s="1080"/>
      <c r="I7" s="1080"/>
      <c r="J7" s="1080"/>
      <c r="K7" s="1080"/>
      <c r="L7" s="1080"/>
      <c r="M7" s="1080"/>
      <c r="N7" s="1080"/>
      <c r="O7" s="1080"/>
      <c r="P7" s="1081"/>
      <c r="Q7" s="1133">
        <v>3984</v>
      </c>
      <c r="R7" s="1134"/>
      <c r="S7" s="1134"/>
      <c r="T7" s="1134"/>
      <c r="U7" s="1134"/>
      <c r="V7" s="1134">
        <v>3776</v>
      </c>
      <c r="W7" s="1134"/>
      <c r="X7" s="1134"/>
      <c r="Y7" s="1134"/>
      <c r="Z7" s="1134"/>
      <c r="AA7" s="1134">
        <v>209</v>
      </c>
      <c r="AB7" s="1134"/>
      <c r="AC7" s="1134"/>
      <c r="AD7" s="1134"/>
      <c r="AE7" s="1135"/>
      <c r="AF7" s="1136">
        <v>78</v>
      </c>
      <c r="AG7" s="1137"/>
      <c r="AH7" s="1137"/>
      <c r="AI7" s="1137"/>
      <c r="AJ7" s="1138"/>
      <c r="AK7" s="1120" t="s">
        <v>541</v>
      </c>
      <c r="AL7" s="1121"/>
      <c r="AM7" s="1121"/>
      <c r="AN7" s="1121"/>
      <c r="AO7" s="1121"/>
      <c r="AP7" s="1121">
        <v>2219</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x14ac:dyDescent="0.15">
      <c r="A8" s="214">
        <v>2</v>
      </c>
      <c r="B8" s="1066" t="s">
        <v>366</v>
      </c>
      <c r="C8" s="1067"/>
      <c r="D8" s="1067"/>
      <c r="E8" s="1067"/>
      <c r="F8" s="1067"/>
      <c r="G8" s="1067"/>
      <c r="H8" s="1067"/>
      <c r="I8" s="1067"/>
      <c r="J8" s="1067"/>
      <c r="K8" s="1067"/>
      <c r="L8" s="1067"/>
      <c r="M8" s="1067"/>
      <c r="N8" s="1067"/>
      <c r="O8" s="1067"/>
      <c r="P8" s="1068"/>
      <c r="Q8" s="1072">
        <v>42</v>
      </c>
      <c r="R8" s="1073"/>
      <c r="S8" s="1073"/>
      <c r="T8" s="1073"/>
      <c r="U8" s="1073"/>
      <c r="V8" s="1073">
        <v>42</v>
      </c>
      <c r="W8" s="1073"/>
      <c r="X8" s="1073"/>
      <c r="Y8" s="1073"/>
      <c r="Z8" s="1073"/>
      <c r="AA8" s="1073" t="s">
        <v>541</v>
      </c>
      <c r="AB8" s="1073"/>
      <c r="AC8" s="1073"/>
      <c r="AD8" s="1073"/>
      <c r="AE8" s="1074"/>
      <c r="AF8" s="1048" t="s">
        <v>112</v>
      </c>
      <c r="AG8" s="1049"/>
      <c r="AH8" s="1049"/>
      <c r="AI8" s="1049"/>
      <c r="AJ8" s="1050"/>
      <c r="AK8" s="1115" t="s">
        <v>541</v>
      </c>
      <c r="AL8" s="1116"/>
      <c r="AM8" s="1116"/>
      <c r="AN8" s="1116"/>
      <c r="AO8" s="1116"/>
      <c r="AP8" s="1116" t="s">
        <v>541</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368</v>
      </c>
      <c r="B23" s="973" t="s">
        <v>369</v>
      </c>
      <c r="C23" s="974"/>
      <c r="D23" s="974"/>
      <c r="E23" s="974"/>
      <c r="F23" s="974"/>
      <c r="G23" s="974"/>
      <c r="H23" s="974"/>
      <c r="I23" s="974"/>
      <c r="J23" s="974"/>
      <c r="K23" s="974"/>
      <c r="L23" s="974"/>
      <c r="M23" s="974"/>
      <c r="N23" s="974"/>
      <c r="O23" s="974"/>
      <c r="P23" s="975"/>
      <c r="Q23" s="1097">
        <v>4024</v>
      </c>
      <c r="R23" s="1098"/>
      <c r="S23" s="1098"/>
      <c r="T23" s="1098"/>
      <c r="U23" s="1098"/>
      <c r="V23" s="1098">
        <v>3816</v>
      </c>
      <c r="W23" s="1098"/>
      <c r="X23" s="1098"/>
      <c r="Y23" s="1098"/>
      <c r="Z23" s="1098"/>
      <c r="AA23" s="1098">
        <v>209</v>
      </c>
      <c r="AB23" s="1098"/>
      <c r="AC23" s="1098"/>
      <c r="AD23" s="1098"/>
      <c r="AE23" s="1099"/>
      <c r="AF23" s="1100">
        <v>78</v>
      </c>
      <c r="AG23" s="1098"/>
      <c r="AH23" s="1098"/>
      <c r="AI23" s="1098"/>
      <c r="AJ23" s="1101"/>
      <c r="AK23" s="1102"/>
      <c r="AL23" s="1103"/>
      <c r="AM23" s="1103"/>
      <c r="AN23" s="1103"/>
      <c r="AO23" s="1103"/>
      <c r="AP23" s="1098">
        <v>2219</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348</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380</v>
      </c>
      <c r="C28" s="1080"/>
      <c r="D28" s="1080"/>
      <c r="E28" s="1080"/>
      <c r="F28" s="1080"/>
      <c r="G28" s="1080"/>
      <c r="H28" s="1080"/>
      <c r="I28" s="1080"/>
      <c r="J28" s="1080"/>
      <c r="K28" s="1080"/>
      <c r="L28" s="1080"/>
      <c r="M28" s="1080"/>
      <c r="N28" s="1080"/>
      <c r="O28" s="1080"/>
      <c r="P28" s="1081"/>
      <c r="Q28" s="1082">
        <v>609</v>
      </c>
      <c r="R28" s="1083"/>
      <c r="S28" s="1083"/>
      <c r="T28" s="1083"/>
      <c r="U28" s="1083"/>
      <c r="V28" s="1083">
        <v>608</v>
      </c>
      <c r="W28" s="1083"/>
      <c r="X28" s="1083"/>
      <c r="Y28" s="1083"/>
      <c r="Z28" s="1083"/>
      <c r="AA28" s="1083">
        <v>0</v>
      </c>
      <c r="AB28" s="1083"/>
      <c r="AC28" s="1083"/>
      <c r="AD28" s="1083"/>
      <c r="AE28" s="1084"/>
      <c r="AF28" s="1085">
        <v>0</v>
      </c>
      <c r="AG28" s="1083"/>
      <c r="AH28" s="1083"/>
      <c r="AI28" s="1083"/>
      <c r="AJ28" s="1086"/>
      <c r="AK28" s="1087">
        <v>26</v>
      </c>
      <c r="AL28" s="1075"/>
      <c r="AM28" s="1075"/>
      <c r="AN28" s="1075"/>
      <c r="AO28" s="1075"/>
      <c r="AP28" s="1075"/>
      <c r="AQ28" s="1075"/>
      <c r="AR28" s="1075"/>
      <c r="AS28" s="1075"/>
      <c r="AT28" s="1075"/>
      <c r="AU28" s="1075"/>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381</v>
      </c>
      <c r="C29" s="1067"/>
      <c r="D29" s="1067"/>
      <c r="E29" s="1067"/>
      <c r="F29" s="1067"/>
      <c r="G29" s="1067"/>
      <c r="H29" s="1067"/>
      <c r="I29" s="1067"/>
      <c r="J29" s="1067"/>
      <c r="K29" s="1067"/>
      <c r="L29" s="1067"/>
      <c r="M29" s="1067"/>
      <c r="N29" s="1067"/>
      <c r="O29" s="1067"/>
      <c r="P29" s="1068"/>
      <c r="Q29" s="1072">
        <v>161</v>
      </c>
      <c r="R29" s="1073"/>
      <c r="S29" s="1073"/>
      <c r="T29" s="1073"/>
      <c r="U29" s="1073"/>
      <c r="V29" s="1073">
        <v>161</v>
      </c>
      <c r="W29" s="1073"/>
      <c r="X29" s="1073"/>
      <c r="Y29" s="1073"/>
      <c r="Z29" s="1073"/>
      <c r="AA29" s="1073">
        <v>0</v>
      </c>
      <c r="AB29" s="1073"/>
      <c r="AC29" s="1073"/>
      <c r="AD29" s="1073"/>
      <c r="AE29" s="1074"/>
      <c r="AF29" s="1048">
        <v>0</v>
      </c>
      <c r="AG29" s="1049"/>
      <c r="AH29" s="1049"/>
      <c r="AI29" s="1049"/>
      <c r="AJ29" s="1050"/>
      <c r="AK29" s="1009">
        <v>42</v>
      </c>
      <c r="AL29" s="1000"/>
      <c r="AM29" s="1000"/>
      <c r="AN29" s="1000"/>
      <c r="AO29" s="1000"/>
      <c r="AP29" s="1000"/>
      <c r="AQ29" s="1000"/>
      <c r="AR29" s="1000"/>
      <c r="AS29" s="1000"/>
      <c r="AT29" s="1000"/>
      <c r="AU29" s="1000"/>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382</v>
      </c>
      <c r="C30" s="1067"/>
      <c r="D30" s="1067"/>
      <c r="E30" s="1067"/>
      <c r="F30" s="1067"/>
      <c r="G30" s="1067"/>
      <c r="H30" s="1067"/>
      <c r="I30" s="1067"/>
      <c r="J30" s="1067"/>
      <c r="K30" s="1067"/>
      <c r="L30" s="1067"/>
      <c r="M30" s="1067"/>
      <c r="N30" s="1067"/>
      <c r="O30" s="1067"/>
      <c r="P30" s="1068"/>
      <c r="Q30" s="1072">
        <v>480</v>
      </c>
      <c r="R30" s="1073"/>
      <c r="S30" s="1073"/>
      <c r="T30" s="1073"/>
      <c r="U30" s="1073"/>
      <c r="V30" s="1073">
        <v>480</v>
      </c>
      <c r="W30" s="1073"/>
      <c r="X30" s="1073"/>
      <c r="Y30" s="1073"/>
      <c r="Z30" s="1073"/>
      <c r="AA30" s="1073">
        <v>0</v>
      </c>
      <c r="AB30" s="1073"/>
      <c r="AC30" s="1073"/>
      <c r="AD30" s="1073"/>
      <c r="AE30" s="1074"/>
      <c r="AF30" s="1048">
        <v>0</v>
      </c>
      <c r="AG30" s="1049"/>
      <c r="AH30" s="1049"/>
      <c r="AI30" s="1049"/>
      <c r="AJ30" s="1050"/>
      <c r="AK30" s="1009">
        <v>74</v>
      </c>
      <c r="AL30" s="1000"/>
      <c r="AM30" s="1000"/>
      <c r="AN30" s="1000"/>
      <c r="AO30" s="1000"/>
      <c r="AP30" s="1000"/>
      <c r="AQ30" s="1000"/>
      <c r="AR30" s="1000"/>
      <c r="AS30" s="1000"/>
      <c r="AT30" s="1000"/>
      <c r="AU30" s="1000"/>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383</v>
      </c>
      <c r="C31" s="1067"/>
      <c r="D31" s="1067"/>
      <c r="E31" s="1067"/>
      <c r="F31" s="1067"/>
      <c r="G31" s="1067"/>
      <c r="H31" s="1067"/>
      <c r="I31" s="1067"/>
      <c r="J31" s="1067"/>
      <c r="K31" s="1067"/>
      <c r="L31" s="1067"/>
      <c r="M31" s="1067"/>
      <c r="N31" s="1067"/>
      <c r="O31" s="1067"/>
      <c r="P31" s="1068"/>
      <c r="Q31" s="1072">
        <v>51</v>
      </c>
      <c r="R31" s="1073"/>
      <c r="S31" s="1073"/>
      <c r="T31" s="1073"/>
      <c r="U31" s="1073"/>
      <c r="V31" s="1073">
        <v>51</v>
      </c>
      <c r="W31" s="1073"/>
      <c r="X31" s="1073"/>
      <c r="Y31" s="1073"/>
      <c r="Z31" s="1073"/>
      <c r="AA31" s="1073">
        <v>0</v>
      </c>
      <c r="AB31" s="1073"/>
      <c r="AC31" s="1073"/>
      <c r="AD31" s="1073"/>
      <c r="AE31" s="1074"/>
      <c r="AF31" s="1048">
        <v>0</v>
      </c>
      <c r="AG31" s="1049"/>
      <c r="AH31" s="1049"/>
      <c r="AI31" s="1049"/>
      <c r="AJ31" s="1050"/>
      <c r="AK31" s="1009">
        <v>23</v>
      </c>
      <c r="AL31" s="1000"/>
      <c r="AM31" s="1000"/>
      <c r="AN31" s="1000"/>
      <c r="AO31" s="1000"/>
      <c r="AP31" s="1000"/>
      <c r="AQ31" s="1000"/>
      <c r="AR31" s="1000"/>
      <c r="AS31" s="1000"/>
      <c r="AT31" s="1000"/>
      <c r="AU31" s="1000"/>
      <c r="AV31" s="1000"/>
      <c r="AW31" s="1000"/>
      <c r="AX31" s="1000"/>
      <c r="AY31" s="1000"/>
      <c r="AZ31" s="1071"/>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384</v>
      </c>
      <c r="C32" s="1067"/>
      <c r="D32" s="1067"/>
      <c r="E32" s="1067"/>
      <c r="F32" s="1067"/>
      <c r="G32" s="1067"/>
      <c r="H32" s="1067"/>
      <c r="I32" s="1067"/>
      <c r="J32" s="1067"/>
      <c r="K32" s="1067"/>
      <c r="L32" s="1067"/>
      <c r="M32" s="1067"/>
      <c r="N32" s="1067"/>
      <c r="O32" s="1067"/>
      <c r="P32" s="1068"/>
      <c r="Q32" s="1072">
        <v>10</v>
      </c>
      <c r="R32" s="1073"/>
      <c r="S32" s="1073"/>
      <c r="T32" s="1073"/>
      <c r="U32" s="1073"/>
      <c r="V32" s="1073">
        <v>10</v>
      </c>
      <c r="W32" s="1073"/>
      <c r="X32" s="1073"/>
      <c r="Y32" s="1073"/>
      <c r="Z32" s="1073"/>
      <c r="AA32" s="1073" t="s">
        <v>541</v>
      </c>
      <c r="AB32" s="1073"/>
      <c r="AC32" s="1073"/>
      <c r="AD32" s="1073"/>
      <c r="AE32" s="1074"/>
      <c r="AF32" s="1048" t="s">
        <v>112</v>
      </c>
      <c r="AG32" s="1049"/>
      <c r="AH32" s="1049"/>
      <c r="AI32" s="1049"/>
      <c r="AJ32" s="1050"/>
      <c r="AK32" s="1009">
        <v>7</v>
      </c>
      <c r="AL32" s="1000"/>
      <c r="AM32" s="1000"/>
      <c r="AN32" s="1000"/>
      <c r="AO32" s="1000"/>
      <c r="AP32" s="1000"/>
      <c r="AQ32" s="1000"/>
      <c r="AR32" s="1000"/>
      <c r="AS32" s="1000"/>
      <c r="AT32" s="1000"/>
      <c r="AU32" s="1000"/>
      <c r="AV32" s="1000"/>
      <c r="AW32" s="1000"/>
      <c r="AX32" s="1000"/>
      <c r="AY32" s="1000"/>
      <c r="AZ32" s="1071"/>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385</v>
      </c>
      <c r="C33" s="1067"/>
      <c r="D33" s="1067"/>
      <c r="E33" s="1067"/>
      <c r="F33" s="1067"/>
      <c r="G33" s="1067"/>
      <c r="H33" s="1067"/>
      <c r="I33" s="1067"/>
      <c r="J33" s="1067"/>
      <c r="K33" s="1067"/>
      <c r="L33" s="1067"/>
      <c r="M33" s="1067"/>
      <c r="N33" s="1067"/>
      <c r="O33" s="1067"/>
      <c r="P33" s="1068"/>
      <c r="Q33" s="1072">
        <v>154</v>
      </c>
      <c r="R33" s="1073"/>
      <c r="S33" s="1073"/>
      <c r="T33" s="1073"/>
      <c r="U33" s="1073"/>
      <c r="V33" s="1073">
        <v>154</v>
      </c>
      <c r="W33" s="1073"/>
      <c r="X33" s="1073"/>
      <c r="Y33" s="1073"/>
      <c r="Z33" s="1073"/>
      <c r="AA33" s="1073" t="s">
        <v>541</v>
      </c>
      <c r="AB33" s="1073"/>
      <c r="AC33" s="1073"/>
      <c r="AD33" s="1073"/>
      <c r="AE33" s="1074"/>
      <c r="AF33" s="1048" t="s">
        <v>112</v>
      </c>
      <c r="AG33" s="1049"/>
      <c r="AH33" s="1049"/>
      <c r="AI33" s="1049"/>
      <c r="AJ33" s="1050"/>
      <c r="AK33" s="1009">
        <v>120</v>
      </c>
      <c r="AL33" s="1000"/>
      <c r="AM33" s="1000"/>
      <c r="AN33" s="1000"/>
      <c r="AO33" s="1000"/>
      <c r="AP33" s="1000">
        <v>607</v>
      </c>
      <c r="AQ33" s="1000"/>
      <c r="AR33" s="1000"/>
      <c r="AS33" s="1000"/>
      <c r="AT33" s="1000"/>
      <c r="AU33" s="1000">
        <v>513</v>
      </c>
      <c r="AV33" s="1000"/>
      <c r="AW33" s="1000"/>
      <c r="AX33" s="1000"/>
      <c r="AY33" s="1000"/>
      <c r="AZ33" s="1071"/>
      <c r="BA33" s="1071"/>
      <c r="BB33" s="1071"/>
      <c r="BC33" s="1071"/>
      <c r="BD33" s="1071"/>
      <c r="BE33" s="1061" t="s">
        <v>386</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387</v>
      </c>
      <c r="C34" s="1067"/>
      <c r="D34" s="1067"/>
      <c r="E34" s="1067"/>
      <c r="F34" s="1067"/>
      <c r="G34" s="1067"/>
      <c r="H34" s="1067"/>
      <c r="I34" s="1067"/>
      <c r="J34" s="1067"/>
      <c r="K34" s="1067"/>
      <c r="L34" s="1067"/>
      <c r="M34" s="1067"/>
      <c r="N34" s="1067"/>
      <c r="O34" s="1067"/>
      <c r="P34" s="1068"/>
      <c r="Q34" s="1072">
        <v>53</v>
      </c>
      <c r="R34" s="1073"/>
      <c r="S34" s="1073"/>
      <c r="T34" s="1073"/>
      <c r="U34" s="1073"/>
      <c r="V34" s="1073">
        <v>453</v>
      </c>
      <c r="W34" s="1073"/>
      <c r="X34" s="1073"/>
      <c r="Y34" s="1073"/>
      <c r="Z34" s="1073"/>
      <c r="AA34" s="1073" t="s">
        <v>541</v>
      </c>
      <c r="AB34" s="1073"/>
      <c r="AC34" s="1073"/>
      <c r="AD34" s="1073"/>
      <c r="AE34" s="1074"/>
      <c r="AF34" s="1048" t="s">
        <v>112</v>
      </c>
      <c r="AG34" s="1049"/>
      <c r="AH34" s="1049"/>
      <c r="AI34" s="1049"/>
      <c r="AJ34" s="1050"/>
      <c r="AK34" s="1009">
        <v>41</v>
      </c>
      <c r="AL34" s="1000"/>
      <c r="AM34" s="1000"/>
      <c r="AN34" s="1000"/>
      <c r="AO34" s="1000"/>
      <c r="AP34" s="1000">
        <v>248</v>
      </c>
      <c r="AQ34" s="1000"/>
      <c r="AR34" s="1000"/>
      <c r="AS34" s="1000"/>
      <c r="AT34" s="1000"/>
      <c r="AU34" s="1000">
        <v>221</v>
      </c>
      <c r="AV34" s="1000"/>
      <c r="AW34" s="1000"/>
      <c r="AX34" s="1000"/>
      <c r="AY34" s="1000"/>
      <c r="AZ34" s="1071"/>
      <c r="BA34" s="1071"/>
      <c r="BB34" s="1071"/>
      <c r="BC34" s="1071"/>
      <c r="BD34" s="1071"/>
      <c r="BE34" s="1061" t="s">
        <v>386</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388</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368</v>
      </c>
      <c r="B63" s="973" t="s">
        <v>389</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0</v>
      </c>
      <c r="AG63" s="988"/>
      <c r="AH63" s="988"/>
      <c r="AI63" s="988"/>
      <c r="AJ63" s="1059"/>
      <c r="AK63" s="1060"/>
      <c r="AL63" s="992"/>
      <c r="AM63" s="992"/>
      <c r="AN63" s="992"/>
      <c r="AO63" s="992"/>
      <c r="AP63" s="988"/>
      <c r="AQ63" s="988"/>
      <c r="AR63" s="988"/>
      <c r="AS63" s="988"/>
      <c r="AT63" s="988"/>
      <c r="AU63" s="988"/>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391</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392</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535</v>
      </c>
      <c r="C68" s="1015"/>
      <c r="D68" s="1015"/>
      <c r="E68" s="1015"/>
      <c r="F68" s="1015"/>
      <c r="G68" s="1015"/>
      <c r="H68" s="1015"/>
      <c r="I68" s="1015"/>
      <c r="J68" s="1015"/>
      <c r="K68" s="1015"/>
      <c r="L68" s="1015"/>
      <c r="M68" s="1015"/>
      <c r="N68" s="1015"/>
      <c r="O68" s="1015"/>
      <c r="P68" s="1016"/>
      <c r="Q68" s="1017">
        <v>5242</v>
      </c>
      <c r="R68" s="1011"/>
      <c r="S68" s="1011"/>
      <c r="T68" s="1011"/>
      <c r="U68" s="1011"/>
      <c r="V68" s="1011">
        <v>5217</v>
      </c>
      <c r="W68" s="1011"/>
      <c r="X68" s="1011"/>
      <c r="Y68" s="1011"/>
      <c r="Z68" s="1011"/>
      <c r="AA68" s="1011">
        <v>26</v>
      </c>
      <c r="AB68" s="1011"/>
      <c r="AC68" s="1011"/>
      <c r="AD68" s="1011"/>
      <c r="AE68" s="1011"/>
      <c r="AF68" s="1011">
        <v>26</v>
      </c>
      <c r="AG68" s="1011"/>
      <c r="AH68" s="1011"/>
      <c r="AI68" s="1011"/>
      <c r="AJ68" s="1011"/>
      <c r="AK68" s="1011">
        <v>12</v>
      </c>
      <c r="AL68" s="1011"/>
      <c r="AM68" s="1011"/>
      <c r="AN68" s="1011"/>
      <c r="AO68" s="1011"/>
      <c r="AP68" s="1011" t="s">
        <v>541</v>
      </c>
      <c r="AQ68" s="1011"/>
      <c r="AR68" s="1011"/>
      <c r="AS68" s="1011"/>
      <c r="AT68" s="1011"/>
      <c r="AU68" s="1011" t="s">
        <v>541</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536</v>
      </c>
      <c r="C69" s="1004"/>
      <c r="D69" s="1004"/>
      <c r="E69" s="1004"/>
      <c r="F69" s="1004"/>
      <c r="G69" s="1004"/>
      <c r="H69" s="1004"/>
      <c r="I69" s="1004"/>
      <c r="J69" s="1004"/>
      <c r="K69" s="1004"/>
      <c r="L69" s="1004"/>
      <c r="M69" s="1004"/>
      <c r="N69" s="1004"/>
      <c r="O69" s="1004"/>
      <c r="P69" s="1005"/>
      <c r="Q69" s="1006">
        <v>108</v>
      </c>
      <c r="R69" s="1000"/>
      <c r="S69" s="1000"/>
      <c r="T69" s="1000"/>
      <c r="U69" s="1000"/>
      <c r="V69" s="1000">
        <v>100</v>
      </c>
      <c r="W69" s="1000"/>
      <c r="X69" s="1000"/>
      <c r="Y69" s="1000"/>
      <c r="Z69" s="1000"/>
      <c r="AA69" s="1000">
        <v>8</v>
      </c>
      <c r="AB69" s="1000"/>
      <c r="AC69" s="1000"/>
      <c r="AD69" s="1000"/>
      <c r="AE69" s="1000"/>
      <c r="AF69" s="1000">
        <v>8</v>
      </c>
      <c r="AG69" s="1000"/>
      <c r="AH69" s="1000"/>
      <c r="AI69" s="1000"/>
      <c r="AJ69" s="1000"/>
      <c r="AK69" s="1000" t="s">
        <v>541</v>
      </c>
      <c r="AL69" s="1000"/>
      <c r="AM69" s="1000"/>
      <c r="AN69" s="1000"/>
      <c r="AO69" s="1000"/>
      <c r="AP69" s="1000" t="s">
        <v>541</v>
      </c>
      <c r="AQ69" s="1000"/>
      <c r="AR69" s="1000"/>
      <c r="AS69" s="1000"/>
      <c r="AT69" s="1000"/>
      <c r="AU69" s="1000" t="s">
        <v>541</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537</v>
      </c>
      <c r="C70" s="1004"/>
      <c r="D70" s="1004"/>
      <c r="E70" s="1004"/>
      <c r="F70" s="1004"/>
      <c r="G70" s="1004"/>
      <c r="H70" s="1004"/>
      <c r="I70" s="1004"/>
      <c r="J70" s="1004"/>
      <c r="K70" s="1004"/>
      <c r="L70" s="1004"/>
      <c r="M70" s="1004"/>
      <c r="N70" s="1004"/>
      <c r="O70" s="1004"/>
      <c r="P70" s="1005"/>
      <c r="Q70" s="1006">
        <v>14094</v>
      </c>
      <c r="R70" s="1000"/>
      <c r="S70" s="1000"/>
      <c r="T70" s="1000"/>
      <c r="U70" s="1000"/>
      <c r="V70" s="1000">
        <v>13724</v>
      </c>
      <c r="W70" s="1000"/>
      <c r="X70" s="1000"/>
      <c r="Y70" s="1000"/>
      <c r="Z70" s="1000"/>
      <c r="AA70" s="1000">
        <v>370</v>
      </c>
      <c r="AB70" s="1000"/>
      <c r="AC70" s="1000"/>
      <c r="AD70" s="1000"/>
      <c r="AE70" s="1000"/>
      <c r="AF70" s="1000">
        <v>370</v>
      </c>
      <c r="AG70" s="1000"/>
      <c r="AH70" s="1000"/>
      <c r="AI70" s="1000"/>
      <c r="AJ70" s="1000"/>
      <c r="AK70" s="1000">
        <v>40</v>
      </c>
      <c r="AL70" s="1000"/>
      <c r="AM70" s="1000"/>
      <c r="AN70" s="1000"/>
      <c r="AO70" s="1000"/>
      <c r="AP70" s="1000">
        <v>5553</v>
      </c>
      <c r="AQ70" s="1000"/>
      <c r="AR70" s="1000"/>
      <c r="AS70" s="1000"/>
      <c r="AT70" s="1000"/>
      <c r="AU70" s="1000">
        <v>126</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542</v>
      </c>
      <c r="C71" s="1004"/>
      <c r="D71" s="1004"/>
      <c r="E71" s="1004"/>
      <c r="F71" s="1004"/>
      <c r="G71" s="1004"/>
      <c r="H71" s="1004"/>
      <c r="I71" s="1004"/>
      <c r="J71" s="1004"/>
      <c r="K71" s="1004"/>
      <c r="L71" s="1004"/>
      <c r="M71" s="1004"/>
      <c r="N71" s="1004"/>
      <c r="O71" s="1004"/>
      <c r="P71" s="1005"/>
      <c r="Q71" s="1006">
        <v>126</v>
      </c>
      <c r="R71" s="1000"/>
      <c r="S71" s="1000"/>
      <c r="T71" s="1000"/>
      <c r="U71" s="1000"/>
      <c r="V71" s="1000">
        <v>121</v>
      </c>
      <c r="W71" s="1000"/>
      <c r="X71" s="1000"/>
      <c r="Y71" s="1000"/>
      <c r="Z71" s="1000"/>
      <c r="AA71" s="1000">
        <v>4</v>
      </c>
      <c r="AB71" s="1000"/>
      <c r="AC71" s="1000"/>
      <c r="AD71" s="1000"/>
      <c r="AE71" s="1000"/>
      <c r="AF71" s="1000">
        <v>4</v>
      </c>
      <c r="AG71" s="1000"/>
      <c r="AH71" s="1000"/>
      <c r="AI71" s="1000"/>
      <c r="AJ71" s="1000"/>
      <c r="AK71" s="1000">
        <v>19</v>
      </c>
      <c r="AL71" s="1000"/>
      <c r="AM71" s="1000"/>
      <c r="AN71" s="1000"/>
      <c r="AO71" s="1000"/>
      <c r="AP71" s="1000" t="s">
        <v>541</v>
      </c>
      <c r="AQ71" s="1000"/>
      <c r="AR71" s="1000"/>
      <c r="AS71" s="1000"/>
      <c r="AT71" s="1000"/>
      <c r="AU71" s="1000" t="s">
        <v>541</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538</v>
      </c>
      <c r="C72" s="1004"/>
      <c r="D72" s="1004"/>
      <c r="E72" s="1004"/>
      <c r="F72" s="1004"/>
      <c r="G72" s="1004"/>
      <c r="H72" s="1004"/>
      <c r="I72" s="1004"/>
      <c r="J72" s="1004"/>
      <c r="K72" s="1004"/>
      <c r="L72" s="1004"/>
      <c r="M72" s="1004"/>
      <c r="N72" s="1004"/>
      <c r="O72" s="1004"/>
      <c r="P72" s="1005"/>
      <c r="Q72" s="1006">
        <v>264</v>
      </c>
      <c r="R72" s="1000"/>
      <c r="S72" s="1000"/>
      <c r="T72" s="1000"/>
      <c r="U72" s="1000"/>
      <c r="V72" s="1000">
        <v>264</v>
      </c>
      <c r="W72" s="1000"/>
      <c r="X72" s="1000"/>
      <c r="Y72" s="1000"/>
      <c r="Z72" s="1000"/>
      <c r="AA72" s="1000">
        <v>1</v>
      </c>
      <c r="AB72" s="1000"/>
      <c r="AC72" s="1000"/>
      <c r="AD72" s="1000"/>
      <c r="AE72" s="1000"/>
      <c r="AF72" s="1000">
        <v>1</v>
      </c>
      <c r="AG72" s="1000"/>
      <c r="AH72" s="1000"/>
      <c r="AI72" s="1000"/>
      <c r="AJ72" s="1000"/>
      <c r="AK72" s="1000">
        <v>5</v>
      </c>
      <c r="AL72" s="1000"/>
      <c r="AM72" s="1000"/>
      <c r="AN72" s="1000"/>
      <c r="AO72" s="1000"/>
      <c r="AP72" s="1000" t="s">
        <v>541</v>
      </c>
      <c r="AQ72" s="1000"/>
      <c r="AR72" s="1000"/>
      <c r="AS72" s="1000"/>
      <c r="AT72" s="1000"/>
      <c r="AU72" s="1000" t="s">
        <v>541</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539</v>
      </c>
      <c r="C73" s="1004"/>
      <c r="D73" s="1004"/>
      <c r="E73" s="1004"/>
      <c r="F73" s="1004"/>
      <c r="G73" s="1004"/>
      <c r="H73" s="1004"/>
      <c r="I73" s="1004"/>
      <c r="J73" s="1004"/>
      <c r="K73" s="1004"/>
      <c r="L73" s="1004"/>
      <c r="M73" s="1004"/>
      <c r="N73" s="1004"/>
      <c r="O73" s="1004"/>
      <c r="P73" s="1005"/>
      <c r="Q73" s="1006">
        <v>203</v>
      </c>
      <c r="R73" s="1000"/>
      <c r="S73" s="1000"/>
      <c r="T73" s="1000"/>
      <c r="U73" s="1000"/>
      <c r="V73" s="1000">
        <v>125</v>
      </c>
      <c r="W73" s="1000"/>
      <c r="X73" s="1000"/>
      <c r="Y73" s="1000"/>
      <c r="Z73" s="1000"/>
      <c r="AA73" s="1000">
        <v>78</v>
      </c>
      <c r="AB73" s="1000"/>
      <c r="AC73" s="1000"/>
      <c r="AD73" s="1000"/>
      <c r="AE73" s="1000"/>
      <c r="AF73" s="1000">
        <v>78</v>
      </c>
      <c r="AG73" s="1000"/>
      <c r="AH73" s="1000"/>
      <c r="AI73" s="1000"/>
      <c r="AJ73" s="1000"/>
      <c r="AK73" s="1000" t="s">
        <v>541</v>
      </c>
      <c r="AL73" s="1000"/>
      <c r="AM73" s="1000"/>
      <c r="AN73" s="1000"/>
      <c r="AO73" s="1000"/>
      <c r="AP73" s="1000" t="s">
        <v>541</v>
      </c>
      <c r="AQ73" s="1000"/>
      <c r="AR73" s="1000"/>
      <c r="AS73" s="1000"/>
      <c r="AT73" s="1000"/>
      <c r="AU73" s="1000" t="s">
        <v>541</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540</v>
      </c>
      <c r="C74" s="1004"/>
      <c r="D74" s="1004"/>
      <c r="E74" s="1004"/>
      <c r="F74" s="1004"/>
      <c r="G74" s="1004"/>
      <c r="H74" s="1004"/>
      <c r="I74" s="1004"/>
      <c r="J74" s="1004"/>
      <c r="K74" s="1004"/>
      <c r="L74" s="1004"/>
      <c r="M74" s="1004"/>
      <c r="N74" s="1004"/>
      <c r="O74" s="1004"/>
      <c r="P74" s="1005"/>
      <c r="Q74" s="1006">
        <v>177</v>
      </c>
      <c r="R74" s="1000"/>
      <c r="S74" s="1000"/>
      <c r="T74" s="1000"/>
      <c r="U74" s="1000"/>
      <c r="V74" s="1000">
        <v>106</v>
      </c>
      <c r="W74" s="1000"/>
      <c r="X74" s="1000"/>
      <c r="Y74" s="1000"/>
      <c r="Z74" s="1000"/>
      <c r="AA74" s="1000">
        <v>70</v>
      </c>
      <c r="AB74" s="1000"/>
      <c r="AC74" s="1000"/>
      <c r="AD74" s="1000"/>
      <c r="AE74" s="1000"/>
      <c r="AF74" s="1000">
        <v>70</v>
      </c>
      <c r="AG74" s="1000"/>
      <c r="AH74" s="1000"/>
      <c r="AI74" s="1000"/>
      <c r="AJ74" s="1000"/>
      <c r="AK74" s="1000" t="s">
        <v>541</v>
      </c>
      <c r="AL74" s="1000"/>
      <c r="AM74" s="1000"/>
      <c r="AN74" s="1000"/>
      <c r="AO74" s="1000"/>
      <c r="AP74" s="1000" t="s">
        <v>541</v>
      </c>
      <c r="AQ74" s="1000"/>
      <c r="AR74" s="1000"/>
      <c r="AS74" s="1000"/>
      <c r="AT74" s="1000"/>
      <c r="AU74" s="1000" t="s">
        <v>541</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368</v>
      </c>
      <c r="B88" s="973" t="s">
        <v>393</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v>5553</v>
      </c>
      <c r="AQ88" s="988"/>
      <c r="AR88" s="988"/>
      <c r="AS88" s="988"/>
      <c r="AT88" s="988"/>
      <c r="AU88" s="988">
        <v>126</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394</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401</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402</v>
      </c>
      <c r="AB109" s="923"/>
      <c r="AC109" s="923"/>
      <c r="AD109" s="923"/>
      <c r="AE109" s="924"/>
      <c r="AF109" s="925" t="s">
        <v>287</v>
      </c>
      <c r="AG109" s="923"/>
      <c r="AH109" s="923"/>
      <c r="AI109" s="923"/>
      <c r="AJ109" s="924"/>
      <c r="AK109" s="925" t="s">
        <v>286</v>
      </c>
      <c r="AL109" s="923"/>
      <c r="AM109" s="923"/>
      <c r="AN109" s="923"/>
      <c r="AO109" s="924"/>
      <c r="AP109" s="925" t="s">
        <v>403</v>
      </c>
      <c r="AQ109" s="923"/>
      <c r="AR109" s="923"/>
      <c r="AS109" s="923"/>
      <c r="AT109" s="954"/>
      <c r="AU109" s="922" t="s">
        <v>401</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402</v>
      </c>
      <c r="BR109" s="923"/>
      <c r="BS109" s="923"/>
      <c r="BT109" s="923"/>
      <c r="BU109" s="924"/>
      <c r="BV109" s="925" t="s">
        <v>287</v>
      </c>
      <c r="BW109" s="923"/>
      <c r="BX109" s="923"/>
      <c r="BY109" s="923"/>
      <c r="BZ109" s="924"/>
      <c r="CA109" s="925" t="s">
        <v>286</v>
      </c>
      <c r="CB109" s="923"/>
      <c r="CC109" s="923"/>
      <c r="CD109" s="923"/>
      <c r="CE109" s="924"/>
      <c r="CF109" s="961" t="s">
        <v>403</v>
      </c>
      <c r="CG109" s="961"/>
      <c r="CH109" s="961"/>
      <c r="CI109" s="961"/>
      <c r="CJ109" s="961"/>
      <c r="CK109" s="925" t="s">
        <v>404</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402</v>
      </c>
      <c r="DH109" s="923"/>
      <c r="DI109" s="923"/>
      <c r="DJ109" s="923"/>
      <c r="DK109" s="924"/>
      <c r="DL109" s="925" t="s">
        <v>287</v>
      </c>
      <c r="DM109" s="923"/>
      <c r="DN109" s="923"/>
      <c r="DO109" s="923"/>
      <c r="DP109" s="924"/>
      <c r="DQ109" s="925" t="s">
        <v>286</v>
      </c>
      <c r="DR109" s="923"/>
      <c r="DS109" s="923"/>
      <c r="DT109" s="923"/>
      <c r="DU109" s="924"/>
      <c r="DV109" s="925" t="s">
        <v>403</v>
      </c>
      <c r="DW109" s="923"/>
      <c r="DX109" s="923"/>
      <c r="DY109" s="923"/>
      <c r="DZ109" s="954"/>
    </row>
    <row r="110" spans="1:131" s="199" customFormat="1" ht="26.25" customHeight="1" x14ac:dyDescent="0.15">
      <c r="A110" s="825" t="s">
        <v>405</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226177</v>
      </c>
      <c r="AB110" s="916"/>
      <c r="AC110" s="916"/>
      <c r="AD110" s="916"/>
      <c r="AE110" s="917"/>
      <c r="AF110" s="918">
        <v>184113</v>
      </c>
      <c r="AG110" s="916"/>
      <c r="AH110" s="916"/>
      <c r="AI110" s="916"/>
      <c r="AJ110" s="917"/>
      <c r="AK110" s="918">
        <v>166964</v>
      </c>
      <c r="AL110" s="916"/>
      <c r="AM110" s="916"/>
      <c r="AN110" s="916"/>
      <c r="AO110" s="917"/>
      <c r="AP110" s="919">
        <v>9.4</v>
      </c>
      <c r="AQ110" s="920"/>
      <c r="AR110" s="920"/>
      <c r="AS110" s="920"/>
      <c r="AT110" s="921"/>
      <c r="AU110" s="955" t="s">
        <v>61</v>
      </c>
      <c r="AV110" s="956"/>
      <c r="AW110" s="956"/>
      <c r="AX110" s="956"/>
      <c r="AY110" s="956"/>
      <c r="AZ110" s="881" t="s">
        <v>406</v>
      </c>
      <c r="BA110" s="826"/>
      <c r="BB110" s="826"/>
      <c r="BC110" s="826"/>
      <c r="BD110" s="826"/>
      <c r="BE110" s="826"/>
      <c r="BF110" s="826"/>
      <c r="BG110" s="826"/>
      <c r="BH110" s="826"/>
      <c r="BI110" s="826"/>
      <c r="BJ110" s="826"/>
      <c r="BK110" s="826"/>
      <c r="BL110" s="826"/>
      <c r="BM110" s="826"/>
      <c r="BN110" s="826"/>
      <c r="BO110" s="826"/>
      <c r="BP110" s="827"/>
      <c r="BQ110" s="882">
        <v>1669066</v>
      </c>
      <c r="BR110" s="863"/>
      <c r="BS110" s="863"/>
      <c r="BT110" s="863"/>
      <c r="BU110" s="863"/>
      <c r="BV110" s="863">
        <v>1987920</v>
      </c>
      <c r="BW110" s="863"/>
      <c r="BX110" s="863"/>
      <c r="BY110" s="863"/>
      <c r="BZ110" s="863"/>
      <c r="CA110" s="863">
        <v>2219284</v>
      </c>
      <c r="CB110" s="863"/>
      <c r="CC110" s="863"/>
      <c r="CD110" s="863"/>
      <c r="CE110" s="863"/>
      <c r="CF110" s="887">
        <v>125.3</v>
      </c>
      <c r="CG110" s="888"/>
      <c r="CH110" s="888"/>
      <c r="CI110" s="888"/>
      <c r="CJ110" s="888"/>
      <c r="CK110" s="951" t="s">
        <v>407</v>
      </c>
      <c r="CL110" s="837"/>
      <c r="CM110" s="912" t="s">
        <v>408</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409</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410</v>
      </c>
      <c r="BA111" s="768"/>
      <c r="BB111" s="768"/>
      <c r="BC111" s="768"/>
      <c r="BD111" s="768"/>
      <c r="BE111" s="768"/>
      <c r="BF111" s="768"/>
      <c r="BG111" s="768"/>
      <c r="BH111" s="768"/>
      <c r="BI111" s="768"/>
      <c r="BJ111" s="768"/>
      <c r="BK111" s="768"/>
      <c r="BL111" s="768"/>
      <c r="BM111" s="768"/>
      <c r="BN111" s="768"/>
      <c r="BO111" s="768"/>
      <c r="BP111" s="769"/>
      <c r="BQ111" s="834" t="s">
        <v>112</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411</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412</v>
      </c>
      <c r="B112" s="938"/>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414</v>
      </c>
      <c r="BA112" s="768"/>
      <c r="BB112" s="768"/>
      <c r="BC112" s="768"/>
      <c r="BD112" s="768"/>
      <c r="BE112" s="768"/>
      <c r="BF112" s="768"/>
      <c r="BG112" s="768"/>
      <c r="BH112" s="768"/>
      <c r="BI112" s="768"/>
      <c r="BJ112" s="768"/>
      <c r="BK112" s="768"/>
      <c r="BL112" s="768"/>
      <c r="BM112" s="768"/>
      <c r="BN112" s="768"/>
      <c r="BO112" s="768"/>
      <c r="BP112" s="769"/>
      <c r="BQ112" s="834">
        <v>906755</v>
      </c>
      <c r="BR112" s="835"/>
      <c r="BS112" s="835"/>
      <c r="BT112" s="835"/>
      <c r="BU112" s="835"/>
      <c r="BV112" s="835">
        <v>807721</v>
      </c>
      <c r="BW112" s="835"/>
      <c r="BX112" s="835"/>
      <c r="BY112" s="835"/>
      <c r="BZ112" s="835"/>
      <c r="CA112" s="835">
        <v>734143</v>
      </c>
      <c r="CB112" s="835"/>
      <c r="CC112" s="835"/>
      <c r="CD112" s="835"/>
      <c r="CE112" s="835"/>
      <c r="CF112" s="896">
        <v>41.4</v>
      </c>
      <c r="CG112" s="897"/>
      <c r="CH112" s="897"/>
      <c r="CI112" s="897"/>
      <c r="CJ112" s="897"/>
      <c r="CK112" s="952"/>
      <c r="CL112" s="839"/>
      <c r="CM112" s="842" t="s">
        <v>415</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109774</v>
      </c>
      <c r="AB113" s="944"/>
      <c r="AC113" s="944"/>
      <c r="AD113" s="944"/>
      <c r="AE113" s="945"/>
      <c r="AF113" s="946">
        <v>106497</v>
      </c>
      <c r="AG113" s="944"/>
      <c r="AH113" s="944"/>
      <c r="AI113" s="944"/>
      <c r="AJ113" s="945"/>
      <c r="AK113" s="946">
        <v>105299</v>
      </c>
      <c r="AL113" s="944"/>
      <c r="AM113" s="944"/>
      <c r="AN113" s="944"/>
      <c r="AO113" s="945"/>
      <c r="AP113" s="947">
        <v>5.9</v>
      </c>
      <c r="AQ113" s="948"/>
      <c r="AR113" s="948"/>
      <c r="AS113" s="948"/>
      <c r="AT113" s="949"/>
      <c r="AU113" s="957"/>
      <c r="AV113" s="958"/>
      <c r="AW113" s="958"/>
      <c r="AX113" s="958"/>
      <c r="AY113" s="958"/>
      <c r="AZ113" s="833" t="s">
        <v>417</v>
      </c>
      <c r="BA113" s="768"/>
      <c r="BB113" s="768"/>
      <c r="BC113" s="768"/>
      <c r="BD113" s="768"/>
      <c r="BE113" s="768"/>
      <c r="BF113" s="768"/>
      <c r="BG113" s="768"/>
      <c r="BH113" s="768"/>
      <c r="BI113" s="768"/>
      <c r="BJ113" s="768"/>
      <c r="BK113" s="768"/>
      <c r="BL113" s="768"/>
      <c r="BM113" s="768"/>
      <c r="BN113" s="768"/>
      <c r="BO113" s="768"/>
      <c r="BP113" s="769"/>
      <c r="BQ113" s="834">
        <v>106312</v>
      </c>
      <c r="BR113" s="835"/>
      <c r="BS113" s="835"/>
      <c r="BT113" s="835"/>
      <c r="BU113" s="835"/>
      <c r="BV113" s="835">
        <v>127531</v>
      </c>
      <c r="BW113" s="835"/>
      <c r="BX113" s="835"/>
      <c r="BY113" s="835"/>
      <c r="BZ113" s="835"/>
      <c r="CA113" s="835">
        <v>126432</v>
      </c>
      <c r="CB113" s="835"/>
      <c r="CC113" s="835"/>
      <c r="CD113" s="835"/>
      <c r="CE113" s="835"/>
      <c r="CF113" s="896">
        <v>7.1</v>
      </c>
      <c r="CG113" s="897"/>
      <c r="CH113" s="897"/>
      <c r="CI113" s="897"/>
      <c r="CJ113" s="897"/>
      <c r="CK113" s="952"/>
      <c r="CL113" s="839"/>
      <c r="CM113" s="842" t="s">
        <v>418</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1123</v>
      </c>
      <c r="AB114" s="798"/>
      <c r="AC114" s="798"/>
      <c r="AD114" s="798"/>
      <c r="AE114" s="799"/>
      <c r="AF114" s="800">
        <v>1455</v>
      </c>
      <c r="AG114" s="798"/>
      <c r="AH114" s="798"/>
      <c r="AI114" s="798"/>
      <c r="AJ114" s="799"/>
      <c r="AK114" s="800">
        <v>4535</v>
      </c>
      <c r="AL114" s="798"/>
      <c r="AM114" s="798"/>
      <c r="AN114" s="798"/>
      <c r="AO114" s="799"/>
      <c r="AP114" s="845">
        <v>0.3</v>
      </c>
      <c r="AQ114" s="846"/>
      <c r="AR114" s="846"/>
      <c r="AS114" s="846"/>
      <c r="AT114" s="847"/>
      <c r="AU114" s="957"/>
      <c r="AV114" s="958"/>
      <c r="AW114" s="958"/>
      <c r="AX114" s="958"/>
      <c r="AY114" s="958"/>
      <c r="AZ114" s="833" t="s">
        <v>420</v>
      </c>
      <c r="BA114" s="768"/>
      <c r="BB114" s="768"/>
      <c r="BC114" s="768"/>
      <c r="BD114" s="768"/>
      <c r="BE114" s="768"/>
      <c r="BF114" s="768"/>
      <c r="BG114" s="768"/>
      <c r="BH114" s="768"/>
      <c r="BI114" s="768"/>
      <c r="BJ114" s="768"/>
      <c r="BK114" s="768"/>
      <c r="BL114" s="768"/>
      <c r="BM114" s="768"/>
      <c r="BN114" s="768"/>
      <c r="BO114" s="768"/>
      <c r="BP114" s="769"/>
      <c r="BQ114" s="834">
        <v>842056</v>
      </c>
      <c r="BR114" s="835"/>
      <c r="BS114" s="835"/>
      <c r="BT114" s="835"/>
      <c r="BU114" s="835"/>
      <c r="BV114" s="835">
        <v>812361</v>
      </c>
      <c r="BW114" s="835"/>
      <c r="BX114" s="835"/>
      <c r="BY114" s="835"/>
      <c r="BZ114" s="835"/>
      <c r="CA114" s="835">
        <v>789969</v>
      </c>
      <c r="CB114" s="835"/>
      <c r="CC114" s="835"/>
      <c r="CD114" s="835"/>
      <c r="CE114" s="835"/>
      <c r="CF114" s="896">
        <v>44.6</v>
      </c>
      <c r="CG114" s="897"/>
      <c r="CH114" s="897"/>
      <c r="CI114" s="897"/>
      <c r="CJ114" s="897"/>
      <c r="CK114" s="952"/>
      <c r="CL114" s="839"/>
      <c r="CM114" s="842" t="s">
        <v>421</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423</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424</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425</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426</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427</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428</v>
      </c>
      <c r="Z117" s="924"/>
      <c r="AA117" s="929">
        <v>337074</v>
      </c>
      <c r="AB117" s="930"/>
      <c r="AC117" s="930"/>
      <c r="AD117" s="930"/>
      <c r="AE117" s="931"/>
      <c r="AF117" s="932">
        <v>292065</v>
      </c>
      <c r="AG117" s="930"/>
      <c r="AH117" s="930"/>
      <c r="AI117" s="930"/>
      <c r="AJ117" s="931"/>
      <c r="AK117" s="932">
        <v>276798</v>
      </c>
      <c r="AL117" s="930"/>
      <c r="AM117" s="930"/>
      <c r="AN117" s="930"/>
      <c r="AO117" s="931"/>
      <c r="AP117" s="933"/>
      <c r="AQ117" s="934"/>
      <c r="AR117" s="934"/>
      <c r="AS117" s="934"/>
      <c r="AT117" s="935"/>
      <c r="AU117" s="957"/>
      <c r="AV117" s="958"/>
      <c r="AW117" s="958"/>
      <c r="AX117" s="958"/>
      <c r="AY117" s="958"/>
      <c r="AZ117" s="884" t="s">
        <v>429</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430</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404</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402</v>
      </c>
      <c r="AB118" s="923"/>
      <c r="AC118" s="923"/>
      <c r="AD118" s="923"/>
      <c r="AE118" s="924"/>
      <c r="AF118" s="925" t="s">
        <v>287</v>
      </c>
      <c r="AG118" s="923"/>
      <c r="AH118" s="923"/>
      <c r="AI118" s="923"/>
      <c r="AJ118" s="924"/>
      <c r="AK118" s="925" t="s">
        <v>286</v>
      </c>
      <c r="AL118" s="923"/>
      <c r="AM118" s="923"/>
      <c r="AN118" s="923"/>
      <c r="AO118" s="924"/>
      <c r="AP118" s="926" t="s">
        <v>403</v>
      </c>
      <c r="AQ118" s="927"/>
      <c r="AR118" s="927"/>
      <c r="AS118" s="927"/>
      <c r="AT118" s="928"/>
      <c r="AU118" s="957"/>
      <c r="AV118" s="958"/>
      <c r="AW118" s="958"/>
      <c r="AX118" s="958"/>
      <c r="AY118" s="958"/>
      <c r="AZ118" s="900" t="s">
        <v>431</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432</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407</v>
      </c>
      <c r="B119" s="837"/>
      <c r="C119" s="912" t="s">
        <v>408</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433</v>
      </c>
      <c r="BP119" s="899"/>
      <c r="BQ119" s="903">
        <v>3524189</v>
      </c>
      <c r="BR119" s="866"/>
      <c r="BS119" s="866"/>
      <c r="BT119" s="866"/>
      <c r="BU119" s="866"/>
      <c r="BV119" s="866">
        <v>3735533</v>
      </c>
      <c r="BW119" s="866"/>
      <c r="BX119" s="866"/>
      <c r="BY119" s="866"/>
      <c r="BZ119" s="866"/>
      <c r="CA119" s="866">
        <v>3869828</v>
      </c>
      <c r="CB119" s="866"/>
      <c r="CC119" s="866"/>
      <c r="CD119" s="866"/>
      <c r="CE119" s="866"/>
      <c r="CF119" s="764"/>
      <c r="CG119" s="765"/>
      <c r="CH119" s="765"/>
      <c r="CI119" s="765"/>
      <c r="CJ119" s="855"/>
      <c r="CK119" s="953"/>
      <c r="CL119" s="841"/>
      <c r="CM119" s="859" t="s">
        <v>434</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411</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435</v>
      </c>
      <c r="AV120" s="905"/>
      <c r="AW120" s="905"/>
      <c r="AX120" s="905"/>
      <c r="AY120" s="906"/>
      <c r="AZ120" s="881" t="s">
        <v>436</v>
      </c>
      <c r="BA120" s="826"/>
      <c r="BB120" s="826"/>
      <c r="BC120" s="826"/>
      <c r="BD120" s="826"/>
      <c r="BE120" s="826"/>
      <c r="BF120" s="826"/>
      <c r="BG120" s="826"/>
      <c r="BH120" s="826"/>
      <c r="BI120" s="826"/>
      <c r="BJ120" s="826"/>
      <c r="BK120" s="826"/>
      <c r="BL120" s="826"/>
      <c r="BM120" s="826"/>
      <c r="BN120" s="826"/>
      <c r="BO120" s="826"/>
      <c r="BP120" s="827"/>
      <c r="BQ120" s="882">
        <v>1922321</v>
      </c>
      <c r="BR120" s="863"/>
      <c r="BS120" s="863"/>
      <c r="BT120" s="863"/>
      <c r="BU120" s="863"/>
      <c r="BV120" s="863">
        <v>2174700</v>
      </c>
      <c r="BW120" s="863"/>
      <c r="BX120" s="863"/>
      <c r="BY120" s="863"/>
      <c r="BZ120" s="863"/>
      <c r="CA120" s="863">
        <v>1453520</v>
      </c>
      <c r="CB120" s="863"/>
      <c r="CC120" s="863"/>
      <c r="CD120" s="863"/>
      <c r="CE120" s="863"/>
      <c r="CF120" s="887">
        <v>82.1</v>
      </c>
      <c r="CG120" s="888"/>
      <c r="CH120" s="888"/>
      <c r="CI120" s="888"/>
      <c r="CJ120" s="888"/>
      <c r="CK120" s="889" t="s">
        <v>437</v>
      </c>
      <c r="CL120" s="873"/>
      <c r="CM120" s="873"/>
      <c r="CN120" s="873"/>
      <c r="CO120" s="874"/>
      <c r="CP120" s="893" t="s">
        <v>385</v>
      </c>
      <c r="CQ120" s="894"/>
      <c r="CR120" s="894"/>
      <c r="CS120" s="894"/>
      <c r="CT120" s="894"/>
      <c r="CU120" s="894"/>
      <c r="CV120" s="894"/>
      <c r="CW120" s="894"/>
      <c r="CX120" s="894"/>
      <c r="CY120" s="894"/>
      <c r="CZ120" s="894"/>
      <c r="DA120" s="894"/>
      <c r="DB120" s="894"/>
      <c r="DC120" s="894"/>
      <c r="DD120" s="894"/>
      <c r="DE120" s="894"/>
      <c r="DF120" s="895"/>
      <c r="DG120" s="882">
        <v>616617</v>
      </c>
      <c r="DH120" s="863"/>
      <c r="DI120" s="863"/>
      <c r="DJ120" s="863"/>
      <c r="DK120" s="863"/>
      <c r="DL120" s="863">
        <v>562784</v>
      </c>
      <c r="DM120" s="863"/>
      <c r="DN120" s="863"/>
      <c r="DO120" s="863"/>
      <c r="DP120" s="863"/>
      <c r="DQ120" s="863">
        <v>512719</v>
      </c>
      <c r="DR120" s="863"/>
      <c r="DS120" s="863"/>
      <c r="DT120" s="863"/>
      <c r="DU120" s="863"/>
      <c r="DV120" s="864">
        <v>28.9</v>
      </c>
      <c r="DW120" s="864"/>
      <c r="DX120" s="864"/>
      <c r="DY120" s="864"/>
      <c r="DZ120" s="865"/>
    </row>
    <row r="121" spans="1:130" s="199" customFormat="1" ht="26.25" customHeight="1" x14ac:dyDescent="0.15">
      <c r="A121" s="838"/>
      <c r="B121" s="839"/>
      <c r="C121" s="884" t="s">
        <v>438</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439</v>
      </c>
      <c r="BA121" s="768"/>
      <c r="BB121" s="768"/>
      <c r="BC121" s="768"/>
      <c r="BD121" s="768"/>
      <c r="BE121" s="768"/>
      <c r="BF121" s="768"/>
      <c r="BG121" s="768"/>
      <c r="BH121" s="768"/>
      <c r="BI121" s="768"/>
      <c r="BJ121" s="768"/>
      <c r="BK121" s="768"/>
      <c r="BL121" s="768"/>
      <c r="BM121" s="768"/>
      <c r="BN121" s="768"/>
      <c r="BO121" s="768"/>
      <c r="BP121" s="769"/>
      <c r="BQ121" s="834">
        <v>525</v>
      </c>
      <c r="BR121" s="835"/>
      <c r="BS121" s="835"/>
      <c r="BT121" s="835"/>
      <c r="BU121" s="835"/>
      <c r="BV121" s="835">
        <v>425</v>
      </c>
      <c r="BW121" s="835"/>
      <c r="BX121" s="835"/>
      <c r="BY121" s="835"/>
      <c r="BZ121" s="835"/>
      <c r="CA121" s="835">
        <v>325</v>
      </c>
      <c r="CB121" s="835"/>
      <c r="CC121" s="835"/>
      <c r="CD121" s="835"/>
      <c r="CE121" s="835"/>
      <c r="CF121" s="896">
        <v>0</v>
      </c>
      <c r="CG121" s="897"/>
      <c r="CH121" s="897"/>
      <c r="CI121" s="897"/>
      <c r="CJ121" s="897"/>
      <c r="CK121" s="890"/>
      <c r="CL121" s="876"/>
      <c r="CM121" s="876"/>
      <c r="CN121" s="876"/>
      <c r="CO121" s="877"/>
      <c r="CP121" s="856" t="s">
        <v>387</v>
      </c>
      <c r="CQ121" s="857"/>
      <c r="CR121" s="857"/>
      <c r="CS121" s="857"/>
      <c r="CT121" s="857"/>
      <c r="CU121" s="857"/>
      <c r="CV121" s="857"/>
      <c r="CW121" s="857"/>
      <c r="CX121" s="857"/>
      <c r="CY121" s="857"/>
      <c r="CZ121" s="857"/>
      <c r="DA121" s="857"/>
      <c r="DB121" s="857"/>
      <c r="DC121" s="857"/>
      <c r="DD121" s="857"/>
      <c r="DE121" s="857"/>
      <c r="DF121" s="858"/>
      <c r="DG121" s="834">
        <v>290138</v>
      </c>
      <c r="DH121" s="835"/>
      <c r="DI121" s="835"/>
      <c r="DJ121" s="835"/>
      <c r="DK121" s="835"/>
      <c r="DL121" s="835">
        <v>244937</v>
      </c>
      <c r="DM121" s="835"/>
      <c r="DN121" s="835"/>
      <c r="DO121" s="835"/>
      <c r="DP121" s="835"/>
      <c r="DQ121" s="835">
        <v>221424</v>
      </c>
      <c r="DR121" s="835"/>
      <c r="DS121" s="835"/>
      <c r="DT121" s="835"/>
      <c r="DU121" s="835"/>
      <c r="DV121" s="812">
        <v>12.5</v>
      </c>
      <c r="DW121" s="812"/>
      <c r="DX121" s="812"/>
      <c r="DY121" s="812"/>
      <c r="DZ121" s="813"/>
    </row>
    <row r="122" spans="1:130" s="199" customFormat="1" ht="26.25" customHeight="1" x14ac:dyDescent="0.15">
      <c r="A122" s="838"/>
      <c r="B122" s="839"/>
      <c r="C122" s="842" t="s">
        <v>421</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440</v>
      </c>
      <c r="BA122" s="901"/>
      <c r="BB122" s="901"/>
      <c r="BC122" s="901"/>
      <c r="BD122" s="901"/>
      <c r="BE122" s="901"/>
      <c r="BF122" s="901"/>
      <c r="BG122" s="901"/>
      <c r="BH122" s="901"/>
      <c r="BI122" s="901"/>
      <c r="BJ122" s="901"/>
      <c r="BK122" s="901"/>
      <c r="BL122" s="901"/>
      <c r="BM122" s="901"/>
      <c r="BN122" s="901"/>
      <c r="BO122" s="901"/>
      <c r="BP122" s="902"/>
      <c r="BQ122" s="903">
        <v>2388385</v>
      </c>
      <c r="BR122" s="866"/>
      <c r="BS122" s="866"/>
      <c r="BT122" s="866"/>
      <c r="BU122" s="866"/>
      <c r="BV122" s="866">
        <v>2553948</v>
      </c>
      <c r="BW122" s="866"/>
      <c r="BX122" s="866"/>
      <c r="BY122" s="866"/>
      <c r="BZ122" s="866"/>
      <c r="CA122" s="866">
        <v>2640146</v>
      </c>
      <c r="CB122" s="866"/>
      <c r="CC122" s="866"/>
      <c r="CD122" s="866"/>
      <c r="CE122" s="866"/>
      <c r="CF122" s="867">
        <v>149</v>
      </c>
      <c r="CG122" s="868"/>
      <c r="CH122" s="868"/>
      <c r="CI122" s="868"/>
      <c r="CJ122" s="868"/>
      <c r="CK122" s="890"/>
      <c r="CL122" s="876"/>
      <c r="CM122" s="876"/>
      <c r="CN122" s="876"/>
      <c r="CO122" s="877"/>
      <c r="CP122" s="856"/>
      <c r="CQ122" s="857"/>
      <c r="CR122" s="857"/>
      <c r="CS122" s="857"/>
      <c r="CT122" s="857"/>
      <c r="CU122" s="857"/>
      <c r="CV122" s="857"/>
      <c r="CW122" s="857"/>
      <c r="CX122" s="857"/>
      <c r="CY122" s="857"/>
      <c r="CZ122" s="857"/>
      <c r="DA122" s="857"/>
      <c r="DB122" s="857"/>
      <c r="DC122" s="857"/>
      <c r="DD122" s="857"/>
      <c r="DE122" s="857"/>
      <c r="DF122" s="858"/>
      <c r="DG122" s="834"/>
      <c r="DH122" s="835"/>
      <c r="DI122" s="835"/>
      <c r="DJ122" s="835"/>
      <c r="DK122" s="835"/>
      <c r="DL122" s="835"/>
      <c r="DM122" s="835"/>
      <c r="DN122" s="835"/>
      <c r="DO122" s="835"/>
      <c r="DP122" s="835"/>
      <c r="DQ122" s="835"/>
      <c r="DR122" s="835"/>
      <c r="DS122" s="835"/>
      <c r="DT122" s="835"/>
      <c r="DU122" s="835"/>
      <c r="DV122" s="812"/>
      <c r="DW122" s="812"/>
      <c r="DX122" s="812"/>
      <c r="DY122" s="812"/>
      <c r="DZ122" s="813"/>
    </row>
    <row r="123" spans="1:130" s="199" customFormat="1" ht="26.25" customHeight="1" x14ac:dyDescent="0.15">
      <c r="A123" s="838"/>
      <c r="B123" s="839"/>
      <c r="C123" s="842" t="s">
        <v>427</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441</v>
      </c>
      <c r="BP123" s="899"/>
      <c r="BQ123" s="853">
        <v>4311231</v>
      </c>
      <c r="BR123" s="854"/>
      <c r="BS123" s="854"/>
      <c r="BT123" s="854"/>
      <c r="BU123" s="854"/>
      <c r="BV123" s="854">
        <v>4729073</v>
      </c>
      <c r="BW123" s="854"/>
      <c r="BX123" s="854"/>
      <c r="BY123" s="854"/>
      <c r="BZ123" s="854"/>
      <c r="CA123" s="854">
        <v>4093991</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x14ac:dyDescent="0.2">
      <c r="A124" s="838"/>
      <c r="B124" s="839"/>
      <c r="C124" s="842" t="s">
        <v>430</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112</v>
      </c>
      <c r="BR124" s="852"/>
      <c r="BS124" s="852"/>
      <c r="BT124" s="852"/>
      <c r="BU124" s="852"/>
      <c r="BV124" s="852" t="s">
        <v>112</v>
      </c>
      <c r="BW124" s="852"/>
      <c r="BX124" s="852"/>
      <c r="BY124" s="852"/>
      <c r="BZ124" s="852"/>
      <c r="CA124" s="852" t="s">
        <v>112</v>
      </c>
      <c r="CB124" s="852"/>
      <c r="CC124" s="852"/>
      <c r="CD124" s="852"/>
      <c r="CE124" s="852"/>
      <c r="CF124" s="742"/>
      <c r="CG124" s="743"/>
      <c r="CH124" s="743"/>
      <c r="CI124" s="743"/>
      <c r="CJ124" s="883"/>
      <c r="CK124" s="891"/>
      <c r="CL124" s="891"/>
      <c r="CM124" s="891"/>
      <c r="CN124" s="891"/>
      <c r="CO124" s="892"/>
      <c r="CP124" s="856" t="s">
        <v>443</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432</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444</v>
      </c>
      <c r="CL125" s="873"/>
      <c r="CM125" s="873"/>
      <c r="CN125" s="873"/>
      <c r="CO125" s="874"/>
      <c r="CP125" s="881" t="s">
        <v>445</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434</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446</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447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448</v>
      </c>
      <c r="AY127" s="830"/>
      <c r="AZ127" s="830"/>
      <c r="BA127" s="830"/>
      <c r="BB127" s="830"/>
      <c r="BC127" s="830"/>
      <c r="BD127" s="830"/>
      <c r="BE127" s="831"/>
      <c r="BF127" s="829" t="s">
        <v>449</v>
      </c>
      <c r="BG127" s="830"/>
      <c r="BH127" s="830"/>
      <c r="BI127" s="830"/>
      <c r="BJ127" s="830"/>
      <c r="BK127" s="830"/>
      <c r="BL127" s="831"/>
      <c r="BM127" s="829" t="s">
        <v>450</v>
      </c>
      <c r="BN127" s="830"/>
      <c r="BO127" s="830"/>
      <c r="BP127" s="830"/>
      <c r="BQ127" s="830"/>
      <c r="BR127" s="830"/>
      <c r="BS127" s="831"/>
      <c r="BT127" s="829" t="s">
        <v>451</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452</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454</v>
      </c>
      <c r="X128" s="816"/>
      <c r="Y128" s="816"/>
      <c r="Z128" s="817"/>
      <c r="AA128" s="818">
        <v>525</v>
      </c>
      <c r="AB128" s="819"/>
      <c r="AC128" s="819"/>
      <c r="AD128" s="819"/>
      <c r="AE128" s="820"/>
      <c r="AF128" s="821">
        <v>425</v>
      </c>
      <c r="AG128" s="819"/>
      <c r="AH128" s="819"/>
      <c r="AI128" s="819"/>
      <c r="AJ128" s="820"/>
      <c r="AK128" s="821">
        <v>325</v>
      </c>
      <c r="AL128" s="819"/>
      <c r="AM128" s="819"/>
      <c r="AN128" s="819"/>
      <c r="AO128" s="820"/>
      <c r="AP128" s="822"/>
      <c r="AQ128" s="823"/>
      <c r="AR128" s="823"/>
      <c r="AS128" s="823"/>
      <c r="AT128" s="824"/>
      <c r="AU128" s="235"/>
      <c r="AV128" s="235"/>
      <c r="AW128" s="235"/>
      <c r="AX128" s="825" t="s">
        <v>455</v>
      </c>
      <c r="AY128" s="826"/>
      <c r="AZ128" s="826"/>
      <c r="BA128" s="826"/>
      <c r="BB128" s="826"/>
      <c r="BC128" s="826"/>
      <c r="BD128" s="826"/>
      <c r="BE128" s="827"/>
      <c r="BF128" s="804" t="s">
        <v>112</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456</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457</v>
      </c>
      <c r="X129" s="795"/>
      <c r="Y129" s="795"/>
      <c r="Z129" s="796"/>
      <c r="AA129" s="797">
        <v>1942026</v>
      </c>
      <c r="AB129" s="798"/>
      <c r="AC129" s="798"/>
      <c r="AD129" s="798"/>
      <c r="AE129" s="799"/>
      <c r="AF129" s="800">
        <v>2074160</v>
      </c>
      <c r="AG129" s="798"/>
      <c r="AH129" s="798"/>
      <c r="AI129" s="798"/>
      <c r="AJ129" s="799"/>
      <c r="AK129" s="800">
        <v>2012099</v>
      </c>
      <c r="AL129" s="798"/>
      <c r="AM129" s="798"/>
      <c r="AN129" s="798"/>
      <c r="AO129" s="799"/>
      <c r="AP129" s="801"/>
      <c r="AQ129" s="802"/>
      <c r="AR129" s="802"/>
      <c r="AS129" s="802"/>
      <c r="AT129" s="803"/>
      <c r="AU129" s="237"/>
      <c r="AV129" s="237"/>
      <c r="AW129" s="237"/>
      <c r="AX129" s="767" t="s">
        <v>458</v>
      </c>
      <c r="AY129" s="768"/>
      <c r="AZ129" s="768"/>
      <c r="BA129" s="768"/>
      <c r="BB129" s="768"/>
      <c r="BC129" s="768"/>
      <c r="BD129" s="768"/>
      <c r="BE129" s="769"/>
      <c r="BF129" s="787" t="s">
        <v>112</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459</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460</v>
      </c>
      <c r="X130" s="795"/>
      <c r="Y130" s="795"/>
      <c r="Z130" s="796"/>
      <c r="AA130" s="797">
        <v>257444</v>
      </c>
      <c r="AB130" s="798"/>
      <c r="AC130" s="798"/>
      <c r="AD130" s="798"/>
      <c r="AE130" s="799"/>
      <c r="AF130" s="800">
        <v>249343</v>
      </c>
      <c r="AG130" s="798"/>
      <c r="AH130" s="798"/>
      <c r="AI130" s="798"/>
      <c r="AJ130" s="799"/>
      <c r="AK130" s="800">
        <v>240781</v>
      </c>
      <c r="AL130" s="798"/>
      <c r="AM130" s="798"/>
      <c r="AN130" s="798"/>
      <c r="AO130" s="799"/>
      <c r="AP130" s="801"/>
      <c r="AQ130" s="802"/>
      <c r="AR130" s="802"/>
      <c r="AS130" s="802"/>
      <c r="AT130" s="803"/>
      <c r="AU130" s="237"/>
      <c r="AV130" s="237"/>
      <c r="AW130" s="237"/>
      <c r="AX130" s="767" t="s">
        <v>461</v>
      </c>
      <c r="AY130" s="768"/>
      <c r="AZ130" s="768"/>
      <c r="BA130" s="768"/>
      <c r="BB130" s="768"/>
      <c r="BC130" s="768"/>
      <c r="BD130" s="768"/>
      <c r="BE130" s="769"/>
      <c r="BF130" s="770">
        <v>3</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462</v>
      </c>
      <c r="X131" s="778"/>
      <c r="Y131" s="778"/>
      <c r="Z131" s="779"/>
      <c r="AA131" s="780">
        <v>1684582</v>
      </c>
      <c r="AB131" s="781"/>
      <c r="AC131" s="781"/>
      <c r="AD131" s="781"/>
      <c r="AE131" s="782"/>
      <c r="AF131" s="783">
        <v>1824817</v>
      </c>
      <c r="AG131" s="781"/>
      <c r="AH131" s="781"/>
      <c r="AI131" s="781"/>
      <c r="AJ131" s="782"/>
      <c r="AK131" s="783">
        <v>1771318</v>
      </c>
      <c r="AL131" s="781"/>
      <c r="AM131" s="781"/>
      <c r="AN131" s="781"/>
      <c r="AO131" s="782"/>
      <c r="AP131" s="784"/>
      <c r="AQ131" s="785"/>
      <c r="AR131" s="785"/>
      <c r="AS131" s="785"/>
      <c r="AT131" s="786"/>
      <c r="AU131" s="237"/>
      <c r="AV131" s="237"/>
      <c r="AW131" s="237"/>
      <c r="AX131" s="745" t="s">
        <v>463</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464</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465</v>
      </c>
      <c r="W132" s="758"/>
      <c r="X132" s="758"/>
      <c r="Y132" s="758"/>
      <c r="Z132" s="759"/>
      <c r="AA132" s="760">
        <v>4.6958236519999996</v>
      </c>
      <c r="AB132" s="761"/>
      <c r="AC132" s="761"/>
      <c r="AD132" s="761"/>
      <c r="AE132" s="762"/>
      <c r="AF132" s="763">
        <v>2.3178762580000001</v>
      </c>
      <c r="AG132" s="761"/>
      <c r="AH132" s="761"/>
      <c r="AI132" s="761"/>
      <c r="AJ132" s="762"/>
      <c r="AK132" s="763">
        <v>2.0149967430000002</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466</v>
      </c>
      <c r="W133" s="737"/>
      <c r="X133" s="737"/>
      <c r="Y133" s="737"/>
      <c r="Z133" s="738"/>
      <c r="AA133" s="739">
        <v>10.3</v>
      </c>
      <c r="AB133" s="740"/>
      <c r="AC133" s="740"/>
      <c r="AD133" s="740"/>
      <c r="AE133" s="741"/>
      <c r="AF133" s="739">
        <v>5.6</v>
      </c>
      <c r="AG133" s="740"/>
      <c r="AH133" s="740"/>
      <c r="AI133" s="740"/>
      <c r="AJ133" s="741"/>
      <c r="AK133" s="739">
        <v>3</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467</v>
      </c>
      <c r="B5" s="248"/>
      <c r="C5" s="248"/>
      <c r="D5" s="248"/>
      <c r="E5" s="248"/>
      <c r="F5" s="248"/>
      <c r="G5" s="248"/>
      <c r="H5" s="248"/>
      <c r="I5" s="248"/>
      <c r="J5" s="248"/>
      <c r="K5" s="248"/>
      <c r="L5" s="248"/>
      <c r="M5" s="248"/>
      <c r="N5" s="248"/>
      <c r="O5" s="249"/>
    </row>
    <row r="6" spans="1:16" x14ac:dyDescent="0.15">
      <c r="A6" s="250"/>
      <c r="B6" s="246"/>
      <c r="C6" s="246"/>
      <c r="D6" s="246"/>
      <c r="E6" s="246"/>
      <c r="F6" s="246"/>
      <c r="G6" s="251" t="s">
        <v>468</v>
      </c>
      <c r="H6" s="251"/>
      <c r="I6" s="251"/>
      <c r="J6" s="251"/>
      <c r="K6" s="246"/>
      <c r="L6" s="246"/>
      <c r="M6" s="246"/>
      <c r="N6" s="246"/>
    </row>
    <row r="7" spans="1:16" x14ac:dyDescent="0.15">
      <c r="A7" s="250"/>
      <c r="B7" s="246"/>
      <c r="C7" s="246"/>
      <c r="D7" s="246"/>
      <c r="E7" s="246"/>
      <c r="F7" s="246"/>
      <c r="G7" s="253"/>
      <c r="H7" s="254"/>
      <c r="I7" s="254"/>
      <c r="J7" s="255"/>
      <c r="K7" s="1152" t="s">
        <v>469</v>
      </c>
      <c r="L7" s="256"/>
      <c r="M7" s="257" t="s">
        <v>470</v>
      </c>
      <c r="N7" s="258"/>
    </row>
    <row r="8" spans="1:16" x14ac:dyDescent="0.15">
      <c r="A8" s="250"/>
      <c r="B8" s="246"/>
      <c r="C8" s="246"/>
      <c r="D8" s="246"/>
      <c r="E8" s="246"/>
      <c r="F8" s="246"/>
      <c r="G8" s="259"/>
      <c r="H8" s="260"/>
      <c r="I8" s="260"/>
      <c r="J8" s="261"/>
      <c r="K8" s="1153"/>
      <c r="L8" s="262" t="s">
        <v>471</v>
      </c>
      <c r="M8" s="263" t="s">
        <v>472</v>
      </c>
      <c r="N8" s="264" t="s">
        <v>473</v>
      </c>
    </row>
    <row r="9" spans="1:16" x14ac:dyDescent="0.15">
      <c r="A9" s="250"/>
      <c r="B9" s="246"/>
      <c r="C9" s="246"/>
      <c r="D9" s="246"/>
      <c r="E9" s="246"/>
      <c r="F9" s="246"/>
      <c r="G9" s="1166" t="s">
        <v>474</v>
      </c>
      <c r="H9" s="1167"/>
      <c r="I9" s="1167"/>
      <c r="J9" s="1168"/>
      <c r="K9" s="265">
        <v>658114</v>
      </c>
      <c r="L9" s="266">
        <v>176108</v>
      </c>
      <c r="M9" s="267">
        <v>189696</v>
      </c>
      <c r="N9" s="268">
        <v>-7.2</v>
      </c>
    </row>
    <row r="10" spans="1:16" x14ac:dyDescent="0.15">
      <c r="A10" s="250"/>
      <c r="B10" s="246"/>
      <c r="C10" s="246"/>
      <c r="D10" s="246"/>
      <c r="E10" s="246"/>
      <c r="F10" s="246"/>
      <c r="G10" s="1166" t="s">
        <v>475</v>
      </c>
      <c r="H10" s="1167"/>
      <c r="I10" s="1167"/>
      <c r="J10" s="1168"/>
      <c r="K10" s="269">
        <v>50579</v>
      </c>
      <c r="L10" s="270">
        <v>13535</v>
      </c>
      <c r="M10" s="271">
        <v>21936</v>
      </c>
      <c r="N10" s="272">
        <v>-38.299999999999997</v>
      </c>
    </row>
    <row r="11" spans="1:16" ht="13.5" customHeight="1" x14ac:dyDescent="0.15">
      <c r="A11" s="250"/>
      <c r="B11" s="246"/>
      <c r="C11" s="246"/>
      <c r="D11" s="246"/>
      <c r="E11" s="246"/>
      <c r="F11" s="246"/>
      <c r="G11" s="1166" t="s">
        <v>476</v>
      </c>
      <c r="H11" s="1167"/>
      <c r="I11" s="1167"/>
      <c r="J11" s="1168"/>
      <c r="K11" s="269">
        <v>95000</v>
      </c>
      <c r="L11" s="270">
        <v>25421</v>
      </c>
      <c r="M11" s="271">
        <v>29437</v>
      </c>
      <c r="N11" s="272">
        <v>-13.6</v>
      </c>
    </row>
    <row r="12" spans="1:16" ht="13.5" customHeight="1" x14ac:dyDescent="0.15">
      <c r="A12" s="250"/>
      <c r="B12" s="246"/>
      <c r="C12" s="246"/>
      <c r="D12" s="246"/>
      <c r="E12" s="246"/>
      <c r="F12" s="246"/>
      <c r="G12" s="1166" t="s">
        <v>477</v>
      </c>
      <c r="H12" s="1167"/>
      <c r="I12" s="1167"/>
      <c r="J12" s="1168"/>
      <c r="K12" s="269" t="s">
        <v>478</v>
      </c>
      <c r="L12" s="270" t="s">
        <v>478</v>
      </c>
      <c r="M12" s="271">
        <v>3160</v>
      </c>
      <c r="N12" s="272" t="s">
        <v>478</v>
      </c>
    </row>
    <row r="13" spans="1:16" ht="13.5" customHeight="1" x14ac:dyDescent="0.15">
      <c r="A13" s="250"/>
      <c r="B13" s="246"/>
      <c r="C13" s="246"/>
      <c r="D13" s="246"/>
      <c r="E13" s="246"/>
      <c r="F13" s="246"/>
      <c r="G13" s="1166" t="s">
        <v>479</v>
      </c>
      <c r="H13" s="1167"/>
      <c r="I13" s="1167"/>
      <c r="J13" s="1168"/>
      <c r="K13" s="269" t="s">
        <v>478</v>
      </c>
      <c r="L13" s="270" t="s">
        <v>478</v>
      </c>
      <c r="M13" s="271" t="s">
        <v>478</v>
      </c>
      <c r="N13" s="272" t="s">
        <v>478</v>
      </c>
    </row>
    <row r="14" spans="1:16" ht="13.5" customHeight="1" x14ac:dyDescent="0.15">
      <c r="A14" s="250"/>
      <c r="B14" s="246"/>
      <c r="C14" s="246"/>
      <c r="D14" s="246"/>
      <c r="E14" s="246"/>
      <c r="F14" s="246"/>
      <c r="G14" s="1166" t="s">
        <v>480</v>
      </c>
      <c r="H14" s="1167"/>
      <c r="I14" s="1167"/>
      <c r="J14" s="1168"/>
      <c r="K14" s="269">
        <v>24980</v>
      </c>
      <c r="L14" s="270">
        <v>6685</v>
      </c>
      <c r="M14" s="271">
        <v>9091</v>
      </c>
      <c r="N14" s="272">
        <v>-26.5</v>
      </c>
    </row>
    <row r="15" spans="1:16" ht="13.5" customHeight="1" x14ac:dyDescent="0.15">
      <c r="A15" s="250"/>
      <c r="B15" s="246"/>
      <c r="C15" s="246"/>
      <c r="D15" s="246"/>
      <c r="E15" s="246"/>
      <c r="F15" s="246"/>
      <c r="G15" s="1166" t="s">
        <v>481</v>
      </c>
      <c r="H15" s="1167"/>
      <c r="I15" s="1167"/>
      <c r="J15" s="1168"/>
      <c r="K15" s="269">
        <v>23315</v>
      </c>
      <c r="L15" s="270">
        <v>6239</v>
      </c>
      <c r="M15" s="271">
        <v>4470</v>
      </c>
      <c r="N15" s="272">
        <v>39.6</v>
      </c>
    </row>
    <row r="16" spans="1:16" x14ac:dyDescent="0.15">
      <c r="A16" s="250"/>
      <c r="B16" s="246"/>
      <c r="C16" s="246"/>
      <c r="D16" s="246"/>
      <c r="E16" s="246"/>
      <c r="F16" s="246"/>
      <c r="G16" s="1169" t="s">
        <v>482</v>
      </c>
      <c r="H16" s="1170"/>
      <c r="I16" s="1170"/>
      <c r="J16" s="1171"/>
      <c r="K16" s="270">
        <v>-72578</v>
      </c>
      <c r="L16" s="270">
        <v>-19421</v>
      </c>
      <c r="M16" s="271">
        <v>-19414</v>
      </c>
      <c r="N16" s="272">
        <v>0</v>
      </c>
    </row>
    <row r="17" spans="1:16" x14ac:dyDescent="0.15">
      <c r="A17" s="250"/>
      <c r="B17" s="246"/>
      <c r="C17" s="246"/>
      <c r="D17" s="246"/>
      <c r="E17" s="246"/>
      <c r="F17" s="246"/>
      <c r="G17" s="1169" t="s">
        <v>170</v>
      </c>
      <c r="H17" s="1170"/>
      <c r="I17" s="1170"/>
      <c r="J17" s="1171"/>
      <c r="K17" s="270">
        <v>779410</v>
      </c>
      <c r="L17" s="270">
        <v>208566</v>
      </c>
      <c r="M17" s="271">
        <v>238376</v>
      </c>
      <c r="N17" s="272">
        <v>-12.5</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483</v>
      </c>
      <c r="H19" s="246"/>
      <c r="I19" s="246"/>
      <c r="J19" s="246"/>
      <c r="K19" s="246"/>
      <c r="L19" s="246"/>
      <c r="M19" s="246"/>
      <c r="N19" s="246"/>
    </row>
    <row r="20" spans="1:16" x14ac:dyDescent="0.15">
      <c r="A20" s="250"/>
      <c r="B20" s="246"/>
      <c r="C20" s="246"/>
      <c r="D20" s="246"/>
      <c r="E20" s="246"/>
      <c r="F20" s="246"/>
      <c r="G20" s="274"/>
      <c r="H20" s="275"/>
      <c r="I20" s="275"/>
      <c r="J20" s="276"/>
      <c r="K20" s="277" t="s">
        <v>484</v>
      </c>
      <c r="L20" s="278" t="s">
        <v>485</v>
      </c>
      <c r="M20" s="279" t="s">
        <v>486</v>
      </c>
      <c r="N20" s="280"/>
    </row>
    <row r="21" spans="1:16" s="286" customFormat="1" x14ac:dyDescent="0.15">
      <c r="A21" s="281"/>
      <c r="B21" s="251"/>
      <c r="C21" s="251"/>
      <c r="D21" s="251"/>
      <c r="E21" s="251"/>
      <c r="F21" s="251"/>
      <c r="G21" s="1163" t="s">
        <v>487</v>
      </c>
      <c r="H21" s="1164"/>
      <c r="I21" s="1164"/>
      <c r="J21" s="1165"/>
      <c r="K21" s="282">
        <v>20.87</v>
      </c>
      <c r="L21" s="283">
        <v>21.75</v>
      </c>
      <c r="M21" s="284">
        <v>-0.88</v>
      </c>
      <c r="N21" s="251"/>
      <c r="O21" s="285"/>
      <c r="P21" s="281"/>
    </row>
    <row r="22" spans="1:16" s="286" customFormat="1" x14ac:dyDescent="0.15">
      <c r="A22" s="281"/>
      <c r="B22" s="251"/>
      <c r="C22" s="251"/>
      <c r="D22" s="251"/>
      <c r="E22" s="251"/>
      <c r="F22" s="251"/>
      <c r="G22" s="1163" t="s">
        <v>488</v>
      </c>
      <c r="H22" s="1164"/>
      <c r="I22" s="1164"/>
      <c r="J22" s="1165"/>
      <c r="K22" s="287">
        <v>96.6</v>
      </c>
      <c r="L22" s="288">
        <v>95.2</v>
      </c>
      <c r="M22" s="289">
        <v>1.4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491</v>
      </c>
      <c r="H29" s="251"/>
      <c r="I29" s="251"/>
      <c r="J29" s="251"/>
      <c r="K29" s="246"/>
      <c r="L29" s="246"/>
      <c r="M29" s="246"/>
      <c r="N29" s="246"/>
      <c r="O29" s="295"/>
    </row>
    <row r="30" spans="1:16" x14ac:dyDescent="0.15">
      <c r="A30" s="250"/>
      <c r="B30" s="246"/>
      <c r="C30" s="246"/>
      <c r="D30" s="246"/>
      <c r="E30" s="246"/>
      <c r="F30" s="246"/>
      <c r="G30" s="253"/>
      <c r="H30" s="254"/>
      <c r="I30" s="254"/>
      <c r="J30" s="255"/>
      <c r="K30" s="1152" t="s">
        <v>469</v>
      </c>
      <c r="L30" s="256"/>
      <c r="M30" s="257" t="s">
        <v>470</v>
      </c>
      <c r="N30" s="258"/>
    </row>
    <row r="31" spans="1:16" x14ac:dyDescent="0.15">
      <c r="A31" s="250"/>
      <c r="B31" s="246"/>
      <c r="C31" s="246"/>
      <c r="D31" s="246"/>
      <c r="E31" s="246"/>
      <c r="F31" s="246"/>
      <c r="G31" s="259"/>
      <c r="H31" s="260"/>
      <c r="I31" s="260"/>
      <c r="J31" s="261"/>
      <c r="K31" s="1153"/>
      <c r="L31" s="262" t="s">
        <v>471</v>
      </c>
      <c r="M31" s="263" t="s">
        <v>472</v>
      </c>
      <c r="N31" s="264" t="s">
        <v>473</v>
      </c>
    </row>
    <row r="32" spans="1:16" ht="27" customHeight="1" x14ac:dyDescent="0.15">
      <c r="A32" s="250"/>
      <c r="B32" s="246"/>
      <c r="C32" s="246"/>
      <c r="D32" s="246"/>
      <c r="E32" s="246"/>
      <c r="F32" s="246"/>
      <c r="G32" s="1154" t="s">
        <v>492</v>
      </c>
      <c r="H32" s="1155"/>
      <c r="I32" s="1155"/>
      <c r="J32" s="1156"/>
      <c r="K32" s="296">
        <v>166964</v>
      </c>
      <c r="L32" s="296">
        <v>44679</v>
      </c>
      <c r="M32" s="297">
        <v>139853</v>
      </c>
      <c r="N32" s="298">
        <v>-68.099999999999994</v>
      </c>
    </row>
    <row r="33" spans="1:16" ht="13.5" customHeight="1" x14ac:dyDescent="0.15">
      <c r="A33" s="250"/>
      <c r="B33" s="246"/>
      <c r="C33" s="246"/>
      <c r="D33" s="246"/>
      <c r="E33" s="246"/>
      <c r="F33" s="246"/>
      <c r="G33" s="1154" t="s">
        <v>493</v>
      </c>
      <c r="H33" s="1155"/>
      <c r="I33" s="1155"/>
      <c r="J33" s="1156"/>
      <c r="K33" s="296" t="s">
        <v>478</v>
      </c>
      <c r="L33" s="296" t="s">
        <v>478</v>
      </c>
      <c r="M33" s="297" t="s">
        <v>478</v>
      </c>
      <c r="N33" s="298" t="s">
        <v>478</v>
      </c>
    </row>
    <row r="34" spans="1:16" ht="27" customHeight="1" x14ac:dyDescent="0.15">
      <c r="A34" s="250"/>
      <c r="B34" s="246"/>
      <c r="C34" s="246"/>
      <c r="D34" s="246"/>
      <c r="E34" s="246"/>
      <c r="F34" s="246"/>
      <c r="G34" s="1154" t="s">
        <v>494</v>
      </c>
      <c r="H34" s="1155"/>
      <c r="I34" s="1155"/>
      <c r="J34" s="1156"/>
      <c r="K34" s="296" t="s">
        <v>478</v>
      </c>
      <c r="L34" s="296" t="s">
        <v>478</v>
      </c>
      <c r="M34" s="297">
        <v>4</v>
      </c>
      <c r="N34" s="298" t="s">
        <v>478</v>
      </c>
    </row>
    <row r="35" spans="1:16" ht="27" customHeight="1" x14ac:dyDescent="0.15">
      <c r="A35" s="250"/>
      <c r="B35" s="246"/>
      <c r="C35" s="246"/>
      <c r="D35" s="246"/>
      <c r="E35" s="246"/>
      <c r="F35" s="246"/>
      <c r="G35" s="1154" t="s">
        <v>495</v>
      </c>
      <c r="H35" s="1155"/>
      <c r="I35" s="1155"/>
      <c r="J35" s="1156"/>
      <c r="K35" s="296">
        <v>105299</v>
      </c>
      <c r="L35" s="296">
        <v>28177</v>
      </c>
      <c r="M35" s="297">
        <v>31890</v>
      </c>
      <c r="N35" s="298">
        <v>-11.6</v>
      </c>
    </row>
    <row r="36" spans="1:16" ht="27" customHeight="1" x14ac:dyDescent="0.15">
      <c r="A36" s="250"/>
      <c r="B36" s="246"/>
      <c r="C36" s="246"/>
      <c r="D36" s="246"/>
      <c r="E36" s="246"/>
      <c r="F36" s="246"/>
      <c r="G36" s="1154" t="s">
        <v>496</v>
      </c>
      <c r="H36" s="1155"/>
      <c r="I36" s="1155"/>
      <c r="J36" s="1156"/>
      <c r="K36" s="296">
        <v>4535</v>
      </c>
      <c r="L36" s="296">
        <v>1214</v>
      </c>
      <c r="M36" s="297">
        <v>5316</v>
      </c>
      <c r="N36" s="298">
        <v>-77.2</v>
      </c>
    </row>
    <row r="37" spans="1:16" ht="13.5" customHeight="1" x14ac:dyDescent="0.15">
      <c r="A37" s="250"/>
      <c r="B37" s="246"/>
      <c r="C37" s="246"/>
      <c r="D37" s="246"/>
      <c r="E37" s="246"/>
      <c r="F37" s="246"/>
      <c r="G37" s="1154" t="s">
        <v>497</v>
      </c>
      <c r="H37" s="1155"/>
      <c r="I37" s="1155"/>
      <c r="J37" s="1156"/>
      <c r="K37" s="296" t="s">
        <v>478</v>
      </c>
      <c r="L37" s="296" t="s">
        <v>478</v>
      </c>
      <c r="M37" s="297">
        <v>1757</v>
      </c>
      <c r="N37" s="298" t="s">
        <v>478</v>
      </c>
    </row>
    <row r="38" spans="1:16" ht="27" customHeight="1" x14ac:dyDescent="0.15">
      <c r="A38" s="250"/>
      <c r="B38" s="246"/>
      <c r="C38" s="246"/>
      <c r="D38" s="246"/>
      <c r="E38" s="246"/>
      <c r="F38" s="246"/>
      <c r="G38" s="1157" t="s">
        <v>498</v>
      </c>
      <c r="H38" s="1158"/>
      <c r="I38" s="1158"/>
      <c r="J38" s="1159"/>
      <c r="K38" s="299" t="s">
        <v>478</v>
      </c>
      <c r="L38" s="299" t="s">
        <v>478</v>
      </c>
      <c r="M38" s="300">
        <v>42</v>
      </c>
      <c r="N38" s="301" t="s">
        <v>478</v>
      </c>
      <c r="O38" s="295"/>
    </row>
    <row r="39" spans="1:16" x14ac:dyDescent="0.15">
      <c r="A39" s="250"/>
      <c r="B39" s="246"/>
      <c r="C39" s="246"/>
      <c r="D39" s="246"/>
      <c r="E39" s="246"/>
      <c r="F39" s="246"/>
      <c r="G39" s="1157" t="s">
        <v>499</v>
      </c>
      <c r="H39" s="1158"/>
      <c r="I39" s="1158"/>
      <c r="J39" s="1159"/>
      <c r="K39" s="302">
        <v>-325</v>
      </c>
      <c r="L39" s="302">
        <v>-87</v>
      </c>
      <c r="M39" s="303">
        <v>-8426</v>
      </c>
      <c r="N39" s="304">
        <v>-99</v>
      </c>
      <c r="O39" s="295"/>
    </row>
    <row r="40" spans="1:16" ht="27" customHeight="1" x14ac:dyDescent="0.15">
      <c r="A40" s="250"/>
      <c r="B40" s="246"/>
      <c r="C40" s="246"/>
      <c r="D40" s="246"/>
      <c r="E40" s="246"/>
      <c r="F40" s="246"/>
      <c r="G40" s="1154" t="s">
        <v>500</v>
      </c>
      <c r="H40" s="1155"/>
      <c r="I40" s="1155"/>
      <c r="J40" s="1156"/>
      <c r="K40" s="302">
        <v>-240781</v>
      </c>
      <c r="L40" s="302">
        <v>-64432</v>
      </c>
      <c r="M40" s="303">
        <v>-127711</v>
      </c>
      <c r="N40" s="304">
        <v>-49.5</v>
      </c>
      <c r="O40" s="295"/>
    </row>
    <row r="41" spans="1:16" x14ac:dyDescent="0.15">
      <c r="A41" s="250"/>
      <c r="B41" s="246"/>
      <c r="C41" s="246"/>
      <c r="D41" s="246"/>
      <c r="E41" s="246"/>
      <c r="F41" s="246"/>
      <c r="G41" s="1160" t="s">
        <v>281</v>
      </c>
      <c r="H41" s="1161"/>
      <c r="I41" s="1161"/>
      <c r="J41" s="1162"/>
      <c r="K41" s="296">
        <v>35692</v>
      </c>
      <c r="L41" s="302">
        <v>9551</v>
      </c>
      <c r="M41" s="303">
        <v>42725</v>
      </c>
      <c r="N41" s="304">
        <v>-77.599999999999994</v>
      </c>
      <c r="O41" s="295"/>
    </row>
    <row r="42" spans="1:16" x14ac:dyDescent="0.15">
      <c r="A42" s="250"/>
      <c r="B42" s="246"/>
      <c r="C42" s="246"/>
      <c r="D42" s="246"/>
      <c r="E42" s="246"/>
      <c r="F42" s="246"/>
      <c r="G42" s="305" t="s">
        <v>501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503</v>
      </c>
      <c r="H48" s="310"/>
      <c r="I48" s="310"/>
      <c r="J48" s="310"/>
      <c r="K48" s="310"/>
      <c r="L48" s="310"/>
      <c r="M48" s="311"/>
      <c r="N48" s="310"/>
    </row>
    <row r="49" spans="1:14" ht="13.5" customHeight="1" x14ac:dyDescent="0.15">
      <c r="A49" s="250"/>
      <c r="B49" s="246"/>
      <c r="C49" s="246"/>
      <c r="D49" s="246"/>
      <c r="E49" s="246"/>
      <c r="F49" s="246"/>
      <c r="G49" s="312"/>
      <c r="H49" s="313"/>
      <c r="I49" s="1147" t="s">
        <v>469</v>
      </c>
      <c r="J49" s="1149" t="s">
        <v>504</v>
      </c>
      <c r="K49" s="1150"/>
      <c r="L49" s="1150"/>
      <c r="M49" s="1150"/>
      <c r="N49" s="1151"/>
    </row>
    <row r="50" spans="1:14" x14ac:dyDescent="0.15">
      <c r="A50" s="250"/>
      <c r="B50" s="246"/>
      <c r="C50" s="246"/>
      <c r="D50" s="246"/>
      <c r="E50" s="246"/>
      <c r="F50" s="246"/>
      <c r="G50" s="314"/>
      <c r="H50" s="315"/>
      <c r="I50" s="1148"/>
      <c r="J50" s="316" t="s">
        <v>505</v>
      </c>
      <c r="K50" s="317" t="s">
        <v>506</v>
      </c>
      <c r="L50" s="318" t="s">
        <v>507</v>
      </c>
      <c r="M50" s="319" t="s">
        <v>508</v>
      </c>
      <c r="N50" s="320" t="s">
        <v>509</v>
      </c>
    </row>
    <row r="51" spans="1:14" x14ac:dyDescent="0.15">
      <c r="A51" s="250"/>
      <c r="B51" s="246"/>
      <c r="C51" s="246"/>
      <c r="D51" s="246"/>
      <c r="E51" s="246"/>
      <c r="F51" s="246"/>
      <c r="G51" s="312" t="s">
        <v>510</v>
      </c>
      <c r="H51" s="313"/>
      <c r="I51" s="321">
        <v>180937</v>
      </c>
      <c r="J51" s="322">
        <v>44533</v>
      </c>
      <c r="K51" s="323">
        <v>-38.6</v>
      </c>
      <c r="L51" s="324">
        <v>228305</v>
      </c>
      <c r="M51" s="325">
        <v>5.6</v>
      </c>
      <c r="N51" s="326">
        <v>-44.2</v>
      </c>
    </row>
    <row r="52" spans="1:14" x14ac:dyDescent="0.15">
      <c r="A52" s="250"/>
      <c r="B52" s="246"/>
      <c r="C52" s="246"/>
      <c r="D52" s="246"/>
      <c r="E52" s="246"/>
      <c r="F52" s="246"/>
      <c r="G52" s="327"/>
      <c r="H52" s="328" t="s">
        <v>511</v>
      </c>
      <c r="I52" s="329">
        <v>136509</v>
      </c>
      <c r="J52" s="330">
        <v>33598</v>
      </c>
      <c r="K52" s="331">
        <v>-18.8</v>
      </c>
      <c r="L52" s="332">
        <v>86611</v>
      </c>
      <c r="M52" s="333">
        <v>-20.399999999999999</v>
      </c>
      <c r="N52" s="334">
        <v>1.6</v>
      </c>
    </row>
    <row r="53" spans="1:14" x14ac:dyDescent="0.15">
      <c r="A53" s="250"/>
      <c r="B53" s="246"/>
      <c r="C53" s="246"/>
      <c r="D53" s="246"/>
      <c r="E53" s="246"/>
      <c r="F53" s="246"/>
      <c r="G53" s="312" t="s">
        <v>512</v>
      </c>
      <c r="H53" s="313"/>
      <c r="I53" s="321">
        <v>240003</v>
      </c>
      <c r="J53" s="322">
        <v>60166</v>
      </c>
      <c r="K53" s="323">
        <v>35.1</v>
      </c>
      <c r="L53" s="324">
        <v>316331</v>
      </c>
      <c r="M53" s="325">
        <v>38.6</v>
      </c>
      <c r="N53" s="326">
        <v>-3.5</v>
      </c>
    </row>
    <row r="54" spans="1:14" x14ac:dyDescent="0.15">
      <c r="A54" s="250"/>
      <c r="B54" s="246"/>
      <c r="C54" s="246"/>
      <c r="D54" s="246"/>
      <c r="E54" s="246"/>
      <c r="F54" s="246"/>
      <c r="G54" s="327"/>
      <c r="H54" s="328" t="s">
        <v>511</v>
      </c>
      <c r="I54" s="329">
        <v>113210</v>
      </c>
      <c r="J54" s="330">
        <v>28381</v>
      </c>
      <c r="K54" s="331">
        <v>-15.5</v>
      </c>
      <c r="L54" s="332">
        <v>106387</v>
      </c>
      <c r="M54" s="333">
        <v>22.8</v>
      </c>
      <c r="N54" s="334">
        <v>-38.299999999999997</v>
      </c>
    </row>
    <row r="55" spans="1:14" x14ac:dyDescent="0.15">
      <c r="A55" s="250"/>
      <c r="B55" s="246"/>
      <c r="C55" s="246"/>
      <c r="D55" s="246"/>
      <c r="E55" s="246"/>
      <c r="F55" s="246"/>
      <c r="G55" s="312" t="s">
        <v>513</v>
      </c>
      <c r="H55" s="313"/>
      <c r="I55" s="321">
        <v>320740</v>
      </c>
      <c r="J55" s="322">
        <v>81821</v>
      </c>
      <c r="K55" s="323">
        <v>36</v>
      </c>
      <c r="L55" s="324">
        <v>333013</v>
      </c>
      <c r="M55" s="325">
        <v>5.3</v>
      </c>
      <c r="N55" s="326">
        <v>30.7</v>
      </c>
    </row>
    <row r="56" spans="1:14" x14ac:dyDescent="0.15">
      <c r="A56" s="250"/>
      <c r="B56" s="246"/>
      <c r="C56" s="246"/>
      <c r="D56" s="246"/>
      <c r="E56" s="246"/>
      <c r="F56" s="246"/>
      <c r="G56" s="327"/>
      <c r="H56" s="328" t="s">
        <v>511</v>
      </c>
      <c r="I56" s="329">
        <v>123479</v>
      </c>
      <c r="J56" s="330">
        <v>31500</v>
      </c>
      <c r="K56" s="331">
        <v>11</v>
      </c>
      <c r="L56" s="332">
        <v>126732</v>
      </c>
      <c r="M56" s="333">
        <v>19.100000000000001</v>
      </c>
      <c r="N56" s="334">
        <v>-8.1</v>
      </c>
    </row>
    <row r="57" spans="1:14" x14ac:dyDescent="0.15">
      <c r="A57" s="250"/>
      <c r="B57" s="246"/>
      <c r="C57" s="246"/>
      <c r="D57" s="246"/>
      <c r="E57" s="246"/>
      <c r="F57" s="246"/>
      <c r="G57" s="312" t="s">
        <v>514</v>
      </c>
      <c r="H57" s="313"/>
      <c r="I57" s="321">
        <v>705002</v>
      </c>
      <c r="J57" s="322">
        <v>184943</v>
      </c>
      <c r="K57" s="323">
        <v>126</v>
      </c>
      <c r="L57" s="324">
        <v>280458</v>
      </c>
      <c r="M57" s="325">
        <v>-15.8</v>
      </c>
      <c r="N57" s="326">
        <v>141.80000000000001</v>
      </c>
    </row>
    <row r="58" spans="1:14" x14ac:dyDescent="0.15">
      <c r="A58" s="250"/>
      <c r="B58" s="246"/>
      <c r="C58" s="246"/>
      <c r="D58" s="246"/>
      <c r="E58" s="246"/>
      <c r="F58" s="246"/>
      <c r="G58" s="327"/>
      <c r="H58" s="328" t="s">
        <v>511</v>
      </c>
      <c r="I58" s="329">
        <v>623969</v>
      </c>
      <c r="J58" s="330">
        <v>163685</v>
      </c>
      <c r="K58" s="331">
        <v>419.6</v>
      </c>
      <c r="L58" s="332">
        <v>127286</v>
      </c>
      <c r="M58" s="333">
        <v>0.4</v>
      </c>
      <c r="N58" s="334">
        <v>419.2</v>
      </c>
    </row>
    <row r="59" spans="1:14" x14ac:dyDescent="0.15">
      <c r="A59" s="250"/>
      <c r="B59" s="246"/>
      <c r="C59" s="246"/>
      <c r="D59" s="246"/>
      <c r="E59" s="246"/>
      <c r="F59" s="246"/>
      <c r="G59" s="312" t="s">
        <v>515</v>
      </c>
      <c r="H59" s="313"/>
      <c r="I59" s="321">
        <v>1463958</v>
      </c>
      <c r="J59" s="322">
        <v>391747</v>
      </c>
      <c r="K59" s="323">
        <v>111.8</v>
      </c>
      <c r="L59" s="324">
        <v>291945</v>
      </c>
      <c r="M59" s="325">
        <v>4.0999999999999996</v>
      </c>
      <c r="N59" s="326">
        <v>107.7</v>
      </c>
    </row>
    <row r="60" spans="1:14" x14ac:dyDescent="0.15">
      <c r="A60" s="250"/>
      <c r="B60" s="246"/>
      <c r="C60" s="246"/>
      <c r="D60" s="246"/>
      <c r="E60" s="246"/>
      <c r="F60" s="246"/>
      <c r="G60" s="327"/>
      <c r="H60" s="328" t="s">
        <v>511</v>
      </c>
      <c r="I60" s="335">
        <v>1388266</v>
      </c>
      <c r="J60" s="330">
        <v>371492</v>
      </c>
      <c r="K60" s="331">
        <v>127</v>
      </c>
      <c r="L60" s="332">
        <v>127651</v>
      </c>
      <c r="M60" s="333">
        <v>0.3</v>
      </c>
      <c r="N60" s="334">
        <v>126.7</v>
      </c>
    </row>
    <row r="61" spans="1:14" x14ac:dyDescent="0.15">
      <c r="A61" s="250"/>
      <c r="B61" s="246"/>
      <c r="C61" s="246"/>
      <c r="D61" s="246"/>
      <c r="E61" s="246"/>
      <c r="F61" s="246"/>
      <c r="G61" s="312" t="s">
        <v>516</v>
      </c>
      <c r="H61" s="336"/>
      <c r="I61" s="337">
        <v>582128</v>
      </c>
      <c r="J61" s="338">
        <v>152642</v>
      </c>
      <c r="K61" s="339">
        <v>54.1</v>
      </c>
      <c r="L61" s="340">
        <v>290010</v>
      </c>
      <c r="M61" s="341">
        <v>7.6</v>
      </c>
      <c r="N61" s="326">
        <v>46.5</v>
      </c>
    </row>
    <row r="62" spans="1:14" x14ac:dyDescent="0.15">
      <c r="A62" s="250"/>
      <c r="B62" s="246"/>
      <c r="C62" s="246"/>
      <c r="D62" s="246"/>
      <c r="E62" s="246"/>
      <c r="F62" s="246"/>
      <c r="G62" s="327"/>
      <c r="H62" s="328" t="s">
        <v>511</v>
      </c>
      <c r="I62" s="329">
        <v>477087</v>
      </c>
      <c r="J62" s="330">
        <v>125731</v>
      </c>
      <c r="K62" s="331">
        <v>104.7</v>
      </c>
      <c r="L62" s="332">
        <v>114933</v>
      </c>
      <c r="M62" s="333">
        <v>4.4000000000000004</v>
      </c>
      <c r="N62" s="334">
        <v>100.3</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72" t="s">
        <v>3</v>
      </c>
      <c r="D47" s="1172"/>
      <c r="E47" s="1173"/>
      <c r="F47" s="11">
        <v>54.75</v>
      </c>
      <c r="G47" s="12">
        <v>64.569999999999993</v>
      </c>
      <c r="H47" s="12">
        <v>76.040000000000006</v>
      </c>
      <c r="I47" s="12">
        <v>82.48</v>
      </c>
      <c r="J47" s="13">
        <v>48.31</v>
      </c>
    </row>
    <row r="48" spans="2:10" ht="57.75" customHeight="1" x14ac:dyDescent="0.15">
      <c r="B48" s="14"/>
      <c r="C48" s="1174" t="s">
        <v>4</v>
      </c>
      <c r="D48" s="1174"/>
      <c r="E48" s="1175"/>
      <c r="F48" s="15">
        <v>4.9000000000000004</v>
      </c>
      <c r="G48" s="16">
        <v>8.74</v>
      </c>
      <c r="H48" s="16">
        <v>10.14</v>
      </c>
      <c r="I48" s="16">
        <v>6.36</v>
      </c>
      <c r="J48" s="17">
        <v>3.87</v>
      </c>
    </row>
    <row r="49" spans="2:10" ht="57.75" customHeight="1" thickBot="1" x14ac:dyDescent="0.2">
      <c r="B49" s="18"/>
      <c r="C49" s="1176" t="s">
        <v>5</v>
      </c>
      <c r="D49" s="1176"/>
      <c r="E49" s="1177"/>
      <c r="F49" s="19" t="s">
        <v>523</v>
      </c>
      <c r="G49" s="20">
        <v>10.94</v>
      </c>
      <c r="H49" s="20">
        <v>6.43</v>
      </c>
      <c r="I49" s="20">
        <v>3.34</v>
      </c>
      <c r="J49" s="21" t="s">
        <v>524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4" t="s">
        <v>525</v>
      </c>
      <c r="D34" s="1184"/>
      <c r="E34" s="1185"/>
      <c r="F34" s="32">
        <v>4.9000000000000004</v>
      </c>
      <c r="G34" s="33">
        <v>8.73</v>
      </c>
      <c r="H34" s="33">
        <v>10.130000000000001</v>
      </c>
      <c r="I34" s="33">
        <v>6.35</v>
      </c>
      <c r="J34" s="34">
        <v>3.87</v>
      </c>
      <c r="K34" s="22"/>
      <c r="L34" s="22"/>
      <c r="M34" s="22"/>
      <c r="N34" s="22"/>
      <c r="O34" s="22"/>
      <c r="P34" s="22"/>
    </row>
    <row r="35" spans="1:16" ht="39" customHeight="1" x14ac:dyDescent="0.15">
      <c r="A35" s="22"/>
      <c r="B35" s="35"/>
      <c r="C35" s="1178" t="s">
        <v>526</v>
      </c>
      <c r="D35" s="1179"/>
      <c r="E35" s="1180"/>
      <c r="F35" s="36">
        <v>0.02</v>
      </c>
      <c r="G35" s="37">
        <v>0.01</v>
      </c>
      <c r="H35" s="37">
        <v>0.01</v>
      </c>
      <c r="I35" s="37">
        <v>0.21</v>
      </c>
      <c r="J35" s="38">
        <v>0.01</v>
      </c>
      <c r="K35" s="22"/>
      <c r="L35" s="22"/>
      <c r="M35" s="22"/>
      <c r="N35" s="22"/>
      <c r="O35" s="22"/>
      <c r="P35" s="22"/>
    </row>
    <row r="36" spans="1:16" ht="39" customHeight="1" x14ac:dyDescent="0.15">
      <c r="A36" s="22"/>
      <c r="B36" s="35"/>
      <c r="C36" s="1178" t="s">
        <v>527</v>
      </c>
      <c r="D36" s="1179"/>
      <c r="E36" s="1180"/>
      <c r="F36" s="36">
        <v>0.1</v>
      </c>
      <c r="G36" s="37">
        <v>0.18</v>
      </c>
      <c r="H36" s="37">
        <v>0.55000000000000004</v>
      </c>
      <c r="I36" s="37">
        <v>0.15</v>
      </c>
      <c r="J36" s="38">
        <v>0</v>
      </c>
      <c r="K36" s="22"/>
      <c r="L36" s="22"/>
      <c r="M36" s="22"/>
      <c r="N36" s="22"/>
      <c r="O36" s="22"/>
      <c r="P36" s="22"/>
    </row>
    <row r="37" spans="1:16" ht="39" customHeight="1" x14ac:dyDescent="0.15">
      <c r="A37" s="22"/>
      <c r="B37" s="35"/>
      <c r="C37" s="1178" t="s">
        <v>528</v>
      </c>
      <c r="D37" s="1179"/>
      <c r="E37" s="1180"/>
      <c r="F37" s="36">
        <v>0</v>
      </c>
      <c r="G37" s="37">
        <v>0</v>
      </c>
      <c r="H37" s="37">
        <v>0</v>
      </c>
      <c r="I37" s="37">
        <v>0</v>
      </c>
      <c r="J37" s="38">
        <v>0</v>
      </c>
      <c r="K37" s="22"/>
      <c r="L37" s="22"/>
      <c r="M37" s="22"/>
      <c r="N37" s="22"/>
      <c r="O37" s="22"/>
      <c r="P37" s="22"/>
    </row>
    <row r="38" spans="1:16" ht="39" customHeight="1" x14ac:dyDescent="0.15">
      <c r="A38" s="22"/>
      <c r="B38" s="35"/>
      <c r="C38" s="1178" t="s">
        <v>529</v>
      </c>
      <c r="D38" s="1179"/>
      <c r="E38" s="1180"/>
      <c r="F38" s="36">
        <v>0</v>
      </c>
      <c r="G38" s="37">
        <v>0</v>
      </c>
      <c r="H38" s="37">
        <v>0</v>
      </c>
      <c r="I38" s="37">
        <v>0</v>
      </c>
      <c r="J38" s="38">
        <v>0</v>
      </c>
      <c r="K38" s="22"/>
      <c r="L38" s="22"/>
      <c r="M38" s="22"/>
      <c r="N38" s="22"/>
      <c r="O38" s="22"/>
      <c r="P38" s="22"/>
    </row>
    <row r="39" spans="1:16" ht="39" customHeight="1" x14ac:dyDescent="0.15">
      <c r="A39" s="22"/>
      <c r="B39" s="35"/>
      <c r="C39" s="1178" t="s">
        <v>530</v>
      </c>
      <c r="D39" s="1179"/>
      <c r="E39" s="1180"/>
      <c r="F39" s="36">
        <v>0</v>
      </c>
      <c r="G39" s="37">
        <v>0</v>
      </c>
      <c r="H39" s="37">
        <v>0</v>
      </c>
      <c r="I39" s="37">
        <v>0</v>
      </c>
      <c r="J39" s="38">
        <v>0</v>
      </c>
      <c r="K39" s="22"/>
      <c r="L39" s="22"/>
      <c r="M39" s="22"/>
      <c r="N39" s="22"/>
      <c r="O39" s="22"/>
      <c r="P39" s="22"/>
    </row>
    <row r="40" spans="1:16" ht="39" customHeight="1" x14ac:dyDescent="0.15">
      <c r="A40" s="22"/>
      <c r="B40" s="35"/>
      <c r="C40" s="1178" t="s">
        <v>531</v>
      </c>
      <c r="D40" s="1179"/>
      <c r="E40" s="1180"/>
      <c r="F40" s="36">
        <v>0</v>
      </c>
      <c r="G40" s="37">
        <v>0</v>
      </c>
      <c r="H40" s="37">
        <v>0</v>
      </c>
      <c r="I40" s="37">
        <v>0</v>
      </c>
      <c r="J40" s="38">
        <v>0</v>
      </c>
      <c r="K40" s="22"/>
      <c r="L40" s="22"/>
      <c r="M40" s="22"/>
      <c r="N40" s="22"/>
      <c r="O40" s="22"/>
      <c r="P40" s="22"/>
    </row>
    <row r="41" spans="1:16" ht="39" customHeight="1" x14ac:dyDescent="0.15">
      <c r="A41" s="22"/>
      <c r="B41" s="35"/>
      <c r="C41" s="1178" t="s">
        <v>532</v>
      </c>
      <c r="D41" s="1179"/>
      <c r="E41" s="1180"/>
      <c r="F41" s="36">
        <v>0</v>
      </c>
      <c r="G41" s="37">
        <v>0</v>
      </c>
      <c r="H41" s="37">
        <v>0</v>
      </c>
      <c r="I41" s="37">
        <v>0</v>
      </c>
      <c r="J41" s="38">
        <v>0</v>
      </c>
      <c r="K41" s="22"/>
      <c r="L41" s="22"/>
      <c r="M41" s="22"/>
      <c r="N41" s="22"/>
      <c r="O41" s="22"/>
      <c r="P41" s="22"/>
    </row>
    <row r="42" spans="1:16" ht="39" customHeight="1" x14ac:dyDescent="0.15">
      <c r="A42" s="22"/>
      <c r="B42" s="39"/>
      <c r="C42" s="1178" t="s">
        <v>533</v>
      </c>
      <c r="D42" s="1179"/>
      <c r="E42" s="1180"/>
      <c r="F42" s="36" t="s">
        <v>478</v>
      </c>
      <c r="G42" s="37" t="s">
        <v>478</v>
      </c>
      <c r="H42" s="37" t="s">
        <v>478</v>
      </c>
      <c r="I42" s="37" t="s">
        <v>478</v>
      </c>
      <c r="J42" s="38" t="s">
        <v>478</v>
      </c>
      <c r="K42" s="22"/>
      <c r="L42" s="22"/>
      <c r="M42" s="22"/>
      <c r="N42" s="22"/>
      <c r="O42" s="22"/>
      <c r="P42" s="22"/>
    </row>
    <row r="43" spans="1:16" ht="39" customHeight="1" thickBot="1" x14ac:dyDescent="0.2">
      <c r="A43" s="22"/>
      <c r="B43" s="40"/>
      <c r="C43" s="1181" t="s">
        <v>534</v>
      </c>
      <c r="D43" s="1182"/>
      <c r="E43" s="118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437</v>
      </c>
      <c r="L45" s="60">
        <v>333</v>
      </c>
      <c r="M45" s="60">
        <v>226</v>
      </c>
      <c r="N45" s="60">
        <v>184</v>
      </c>
      <c r="O45" s="61">
        <v>167</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x14ac:dyDescent="0.15">
      <c r="A48" s="48"/>
      <c r="B48" s="1196"/>
      <c r="C48" s="1197"/>
      <c r="D48" s="62"/>
      <c r="E48" s="1188" t="s">
        <v>15</v>
      </c>
      <c r="F48" s="1188"/>
      <c r="G48" s="1188"/>
      <c r="H48" s="1188"/>
      <c r="I48" s="1188"/>
      <c r="J48" s="1189"/>
      <c r="K48" s="63">
        <v>122</v>
      </c>
      <c r="L48" s="64">
        <v>116</v>
      </c>
      <c r="M48" s="64">
        <v>110</v>
      </c>
      <c r="N48" s="64">
        <v>106</v>
      </c>
      <c r="O48" s="65">
        <v>105</v>
      </c>
      <c r="P48" s="48"/>
      <c r="Q48" s="48"/>
      <c r="R48" s="48"/>
      <c r="S48" s="48"/>
      <c r="T48" s="48"/>
      <c r="U48" s="48"/>
    </row>
    <row r="49" spans="1:21" ht="30.75" customHeight="1" x14ac:dyDescent="0.15">
      <c r="A49" s="48"/>
      <c r="B49" s="1196"/>
      <c r="C49" s="1197"/>
      <c r="D49" s="62"/>
      <c r="E49" s="1188" t="s">
        <v>16</v>
      </c>
      <c r="F49" s="1188"/>
      <c r="G49" s="1188"/>
      <c r="H49" s="1188"/>
      <c r="I49" s="1188"/>
      <c r="J49" s="1189"/>
      <c r="K49" s="63">
        <v>0</v>
      </c>
      <c r="L49" s="64">
        <v>0</v>
      </c>
      <c r="M49" s="64">
        <v>1</v>
      </c>
      <c r="N49" s="64">
        <v>1</v>
      </c>
      <c r="O49" s="65">
        <v>5</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478</v>
      </c>
      <c r="L50" s="64" t="s">
        <v>478</v>
      </c>
      <c r="M50" s="64" t="s">
        <v>478</v>
      </c>
      <c r="N50" s="64" t="s">
        <v>478</v>
      </c>
      <c r="O50" s="65" t="s">
        <v>478</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478</v>
      </c>
      <c r="L51" s="64" t="s">
        <v>478</v>
      </c>
      <c r="M51" s="64" t="s">
        <v>478</v>
      </c>
      <c r="N51" s="64" t="s">
        <v>478</v>
      </c>
      <c r="O51" s="65" t="s">
        <v>478</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281</v>
      </c>
      <c r="L52" s="64">
        <v>280</v>
      </c>
      <c r="M52" s="64">
        <v>259</v>
      </c>
      <c r="N52" s="64">
        <v>249</v>
      </c>
      <c r="O52" s="65">
        <v>241</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278</v>
      </c>
      <c r="L53" s="69">
        <v>169</v>
      </c>
      <c r="M53" s="69">
        <v>78</v>
      </c>
      <c r="N53" s="69">
        <v>42</v>
      </c>
      <c r="O53" s="70">
        <v>36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214" t="s">
        <v>24</v>
      </c>
      <c r="C41" s="1215"/>
      <c r="D41" s="81"/>
      <c r="E41" s="1216" t="s">
        <v>25</v>
      </c>
      <c r="F41" s="1216"/>
      <c r="G41" s="1216"/>
      <c r="H41" s="1217"/>
      <c r="I41" s="82">
        <v>1792</v>
      </c>
      <c r="J41" s="83">
        <v>1638</v>
      </c>
      <c r="K41" s="83">
        <v>1669</v>
      </c>
      <c r="L41" s="83">
        <v>1988</v>
      </c>
      <c r="M41" s="84">
        <v>2219</v>
      </c>
    </row>
    <row r="42" spans="2:13" ht="27.75" customHeight="1" x14ac:dyDescent="0.15">
      <c r="B42" s="1204"/>
      <c r="C42" s="1205"/>
      <c r="D42" s="85"/>
      <c r="E42" s="1208" t="s">
        <v>26</v>
      </c>
      <c r="F42" s="1208"/>
      <c r="G42" s="1208"/>
      <c r="H42" s="1209"/>
      <c r="I42" s="86" t="s">
        <v>478</v>
      </c>
      <c r="J42" s="87" t="s">
        <v>478</v>
      </c>
      <c r="K42" s="87" t="s">
        <v>478</v>
      </c>
      <c r="L42" s="87" t="s">
        <v>478</v>
      </c>
      <c r="M42" s="88" t="s">
        <v>478</v>
      </c>
    </row>
    <row r="43" spans="2:13" ht="27.75" customHeight="1" x14ac:dyDescent="0.15">
      <c r="B43" s="1204"/>
      <c r="C43" s="1205"/>
      <c r="D43" s="85"/>
      <c r="E43" s="1208" t="s">
        <v>27</v>
      </c>
      <c r="F43" s="1208"/>
      <c r="G43" s="1208"/>
      <c r="H43" s="1209"/>
      <c r="I43" s="86">
        <v>1070</v>
      </c>
      <c r="J43" s="87">
        <v>986</v>
      </c>
      <c r="K43" s="87">
        <v>907</v>
      </c>
      <c r="L43" s="87">
        <v>808</v>
      </c>
      <c r="M43" s="88">
        <v>734</v>
      </c>
    </row>
    <row r="44" spans="2:13" ht="27.75" customHeight="1" x14ac:dyDescent="0.15">
      <c r="B44" s="1204"/>
      <c r="C44" s="1205"/>
      <c r="D44" s="85"/>
      <c r="E44" s="1208" t="s">
        <v>28</v>
      </c>
      <c r="F44" s="1208"/>
      <c r="G44" s="1208"/>
      <c r="H44" s="1209"/>
      <c r="I44" s="86">
        <v>8</v>
      </c>
      <c r="J44" s="87">
        <v>93</v>
      </c>
      <c r="K44" s="87">
        <v>106</v>
      </c>
      <c r="L44" s="87">
        <v>128</v>
      </c>
      <c r="M44" s="88">
        <v>126</v>
      </c>
    </row>
    <row r="45" spans="2:13" ht="27.75" customHeight="1" x14ac:dyDescent="0.15">
      <c r="B45" s="1204"/>
      <c r="C45" s="1205"/>
      <c r="D45" s="85"/>
      <c r="E45" s="1208" t="s">
        <v>29</v>
      </c>
      <c r="F45" s="1208"/>
      <c r="G45" s="1208"/>
      <c r="H45" s="1209"/>
      <c r="I45" s="86">
        <v>961</v>
      </c>
      <c r="J45" s="87">
        <v>689</v>
      </c>
      <c r="K45" s="87">
        <v>842</v>
      </c>
      <c r="L45" s="87">
        <v>812</v>
      </c>
      <c r="M45" s="88">
        <v>790</v>
      </c>
    </row>
    <row r="46" spans="2:13" ht="27.75" customHeight="1" x14ac:dyDescent="0.15">
      <c r="B46" s="1204"/>
      <c r="C46" s="1205"/>
      <c r="D46" s="89"/>
      <c r="E46" s="1208" t="s">
        <v>30</v>
      </c>
      <c r="F46" s="1208"/>
      <c r="G46" s="1208"/>
      <c r="H46" s="1209"/>
      <c r="I46" s="86" t="s">
        <v>478</v>
      </c>
      <c r="J46" s="87" t="s">
        <v>478</v>
      </c>
      <c r="K46" s="87" t="s">
        <v>478</v>
      </c>
      <c r="L46" s="87" t="s">
        <v>478</v>
      </c>
      <c r="M46" s="88" t="s">
        <v>478</v>
      </c>
    </row>
    <row r="47" spans="2:13" ht="27.75" customHeight="1" x14ac:dyDescent="0.15">
      <c r="B47" s="1204"/>
      <c r="C47" s="1205"/>
      <c r="D47" s="90"/>
      <c r="E47" s="1218" t="s">
        <v>31</v>
      </c>
      <c r="F47" s="1219"/>
      <c r="G47" s="1219"/>
      <c r="H47" s="1220"/>
      <c r="I47" s="86" t="s">
        <v>478</v>
      </c>
      <c r="J47" s="87" t="s">
        <v>478</v>
      </c>
      <c r="K47" s="87" t="s">
        <v>478</v>
      </c>
      <c r="L47" s="87" t="s">
        <v>478</v>
      </c>
      <c r="M47" s="88" t="s">
        <v>478</v>
      </c>
    </row>
    <row r="48" spans="2:13" ht="27.75" customHeight="1" x14ac:dyDescent="0.15">
      <c r="B48" s="1204"/>
      <c r="C48" s="1205"/>
      <c r="D48" s="85"/>
      <c r="E48" s="1208" t="s">
        <v>32</v>
      </c>
      <c r="F48" s="1208"/>
      <c r="G48" s="1208"/>
      <c r="H48" s="1209"/>
      <c r="I48" s="86" t="s">
        <v>478</v>
      </c>
      <c r="J48" s="87" t="s">
        <v>478</v>
      </c>
      <c r="K48" s="87" t="s">
        <v>478</v>
      </c>
      <c r="L48" s="87" t="s">
        <v>478</v>
      </c>
      <c r="M48" s="88" t="s">
        <v>478</v>
      </c>
    </row>
    <row r="49" spans="2:13" ht="27.75" customHeight="1" x14ac:dyDescent="0.15">
      <c r="B49" s="1206"/>
      <c r="C49" s="1207"/>
      <c r="D49" s="85"/>
      <c r="E49" s="1208" t="s">
        <v>33</v>
      </c>
      <c r="F49" s="1208"/>
      <c r="G49" s="1208"/>
      <c r="H49" s="1209"/>
      <c r="I49" s="86" t="s">
        <v>478</v>
      </c>
      <c r="J49" s="87" t="s">
        <v>478</v>
      </c>
      <c r="K49" s="87" t="s">
        <v>478</v>
      </c>
      <c r="L49" s="87" t="s">
        <v>478</v>
      </c>
      <c r="M49" s="88" t="s">
        <v>478</v>
      </c>
    </row>
    <row r="50" spans="2:13" ht="27.75" customHeight="1" x14ac:dyDescent="0.15">
      <c r="B50" s="1202" t="s">
        <v>34</v>
      </c>
      <c r="C50" s="1203"/>
      <c r="D50" s="91"/>
      <c r="E50" s="1208" t="s">
        <v>35</v>
      </c>
      <c r="F50" s="1208"/>
      <c r="G50" s="1208"/>
      <c r="H50" s="1209"/>
      <c r="I50" s="86">
        <v>1525</v>
      </c>
      <c r="J50" s="87">
        <v>1728</v>
      </c>
      <c r="K50" s="87">
        <v>1922</v>
      </c>
      <c r="L50" s="87">
        <v>2175</v>
      </c>
      <c r="M50" s="88">
        <v>1454</v>
      </c>
    </row>
    <row r="51" spans="2:13" ht="27.75" customHeight="1" x14ac:dyDescent="0.15">
      <c r="B51" s="1204"/>
      <c r="C51" s="1205"/>
      <c r="D51" s="85"/>
      <c r="E51" s="1208" t="s">
        <v>36</v>
      </c>
      <c r="F51" s="1208"/>
      <c r="G51" s="1208"/>
      <c r="H51" s="1209"/>
      <c r="I51" s="86">
        <v>3</v>
      </c>
      <c r="J51" s="87">
        <v>1</v>
      </c>
      <c r="K51" s="87">
        <v>1</v>
      </c>
      <c r="L51" s="87">
        <v>0</v>
      </c>
      <c r="M51" s="88">
        <v>0</v>
      </c>
    </row>
    <row r="52" spans="2:13" ht="27.75" customHeight="1" x14ac:dyDescent="0.15">
      <c r="B52" s="1206"/>
      <c r="C52" s="1207"/>
      <c r="D52" s="85"/>
      <c r="E52" s="1208" t="s">
        <v>37</v>
      </c>
      <c r="F52" s="1208"/>
      <c r="G52" s="1208"/>
      <c r="H52" s="1209"/>
      <c r="I52" s="86">
        <v>2434</v>
      </c>
      <c r="J52" s="87">
        <v>2394</v>
      </c>
      <c r="K52" s="87">
        <v>2388</v>
      </c>
      <c r="L52" s="87">
        <v>2554</v>
      </c>
      <c r="M52" s="88">
        <v>2640</v>
      </c>
    </row>
    <row r="53" spans="2:13" ht="27.75" customHeight="1" thickBot="1" x14ac:dyDescent="0.2">
      <c r="B53" s="1210" t="s">
        <v>21</v>
      </c>
      <c r="C53" s="1211"/>
      <c r="D53" s="92"/>
      <c r="E53" s="1212" t="s">
        <v>38</v>
      </c>
      <c r="F53" s="1212"/>
      <c r="G53" s="1212"/>
      <c r="H53" s="1213"/>
      <c r="I53" s="93">
        <v>-130</v>
      </c>
      <c r="J53" s="94">
        <v>-717</v>
      </c>
      <c r="K53" s="94">
        <v>-787</v>
      </c>
      <c r="L53" s="94">
        <v>-994</v>
      </c>
      <c r="M53" s="95">
        <v>-224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543</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543</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544</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545</v>
      </c>
      <c r="I42" s="354"/>
      <c r="J42" s="354"/>
      <c r="K42" s="354"/>
      <c r="L42" s="246"/>
      <c r="M42" s="246"/>
      <c r="N42" s="246"/>
      <c r="O42" s="246"/>
    </row>
    <row r="43" spans="2:17" x14ac:dyDescent="0.15">
      <c r="B43" s="250"/>
      <c r="C43" s="246"/>
      <c r="D43" s="246"/>
      <c r="E43" s="246"/>
      <c r="F43" s="246"/>
      <c r="G43" s="1221"/>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546</v>
      </c>
    </row>
    <row r="50" spans="1:17" x14ac:dyDescent="0.15">
      <c r="B50" s="250"/>
      <c r="C50" s="246"/>
      <c r="D50" s="246"/>
      <c r="E50" s="246"/>
      <c r="F50" s="246"/>
      <c r="G50" s="1230"/>
      <c r="H50" s="1231"/>
      <c r="I50" s="1231"/>
      <c r="J50" s="1232"/>
      <c r="K50" s="356" t="s">
        <v>518</v>
      </c>
      <c r="L50" s="356" t="s">
        <v>519</v>
      </c>
      <c r="M50" s="356" t="s">
        <v>520</v>
      </c>
      <c r="N50" s="356" t="s">
        <v>521</v>
      </c>
      <c r="O50" s="356" t="s">
        <v>522</v>
      </c>
    </row>
    <row r="51" spans="1:17" x14ac:dyDescent="0.15">
      <c r="B51" s="250"/>
      <c r="C51" s="246"/>
      <c r="D51" s="246"/>
      <c r="E51" s="246"/>
      <c r="F51" s="246"/>
      <c r="G51" s="1233" t="s">
        <v>547</v>
      </c>
      <c r="H51" s="1234"/>
      <c r="I51" s="1239" t="s">
        <v>548</v>
      </c>
      <c r="J51" s="1239"/>
      <c r="K51" s="1241"/>
      <c r="L51" s="1241"/>
      <c r="M51" s="1241"/>
      <c r="N51" s="1241"/>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549</v>
      </c>
      <c r="J53" s="1243"/>
      <c r="K53" s="1250"/>
      <c r="L53" s="1250"/>
      <c r="M53" s="1250"/>
      <c r="N53" s="1250"/>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550</v>
      </c>
      <c r="H55" s="1245"/>
      <c r="I55" s="1243" t="s">
        <v>548</v>
      </c>
      <c r="J55" s="1243"/>
      <c r="K55" s="1241"/>
      <c r="L55" s="1241"/>
      <c r="M55" s="1241"/>
      <c r="N55" s="1241"/>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2" t="s">
        <v>549</v>
      </c>
      <c r="J57" s="1252"/>
      <c r="K57" s="1250"/>
      <c r="L57" s="1250"/>
      <c r="M57" s="1250"/>
      <c r="N57" s="1250"/>
      <c r="O57" s="1250"/>
      <c r="P57" s="359"/>
      <c r="Q57" s="358"/>
    </row>
    <row r="58" spans="1:17" s="357" customFormat="1" x14ac:dyDescent="0.15">
      <c r="A58" s="245"/>
      <c r="B58" s="358"/>
      <c r="C58" s="354"/>
      <c r="D58" s="354"/>
      <c r="E58" s="354"/>
      <c r="F58" s="354"/>
      <c r="G58" s="1248"/>
      <c r="H58" s="1249"/>
      <c r="I58" s="1252"/>
      <c r="J58" s="1252"/>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551</v>
      </c>
      <c r="C63" s="246"/>
      <c r="D63" s="246"/>
      <c r="E63" s="246"/>
      <c r="F63" s="246"/>
      <c r="G63" s="246"/>
      <c r="H63" s="246"/>
      <c r="I63" s="246"/>
      <c r="J63" s="246"/>
      <c r="K63" s="246"/>
      <c r="L63" s="246"/>
      <c r="M63" s="246"/>
      <c r="N63" s="246"/>
      <c r="O63" s="246"/>
    </row>
    <row r="64" spans="1:17" x14ac:dyDescent="0.15">
      <c r="B64" s="250"/>
      <c r="C64" s="246"/>
      <c r="D64" s="246"/>
      <c r="E64" s="246"/>
      <c r="F64" s="246"/>
      <c r="G64" s="353" t="s">
        <v>545</v>
      </c>
      <c r="I64" s="354"/>
      <c r="J64" s="354"/>
      <c r="K64" s="354"/>
      <c r="L64" s="246"/>
      <c r="M64" s="246"/>
      <c r="N64" s="246"/>
      <c r="O64" s="246"/>
    </row>
    <row r="65" spans="2:30" x14ac:dyDescent="0.15">
      <c r="B65" s="250"/>
      <c r="C65" s="246"/>
      <c r="D65" s="246"/>
      <c r="E65" s="246"/>
      <c r="F65" s="246"/>
      <c r="G65" s="1221" t="s">
        <v>554</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552</v>
      </c>
      <c r="I71" s="370"/>
      <c r="J71" s="366"/>
      <c r="K71" s="366"/>
      <c r="L71" s="367"/>
      <c r="M71" s="366"/>
      <c r="N71" s="367"/>
      <c r="O71" s="368"/>
    </row>
    <row r="72" spans="2:30" x14ac:dyDescent="0.15">
      <c r="B72" s="250"/>
      <c r="C72" s="246"/>
      <c r="D72" s="246"/>
      <c r="E72" s="246"/>
      <c r="F72" s="246"/>
      <c r="G72" s="1230"/>
      <c r="H72" s="1231"/>
      <c r="I72" s="1231"/>
      <c r="J72" s="1232"/>
      <c r="K72" s="356" t="s">
        <v>518</v>
      </c>
      <c r="L72" s="356" t="s">
        <v>519</v>
      </c>
      <c r="M72" s="356" t="s">
        <v>520</v>
      </c>
      <c r="N72" s="356" t="s">
        <v>521</v>
      </c>
      <c r="O72" s="356" t="s">
        <v>522</v>
      </c>
    </row>
    <row r="73" spans="2:30" x14ac:dyDescent="0.15">
      <c r="B73" s="250"/>
      <c r="C73" s="246"/>
      <c r="D73" s="246"/>
      <c r="E73" s="246"/>
      <c r="F73" s="246"/>
      <c r="G73" s="1233" t="s">
        <v>547</v>
      </c>
      <c r="H73" s="1234"/>
      <c r="I73" s="1239" t="s">
        <v>548</v>
      </c>
      <c r="J73" s="1239"/>
      <c r="K73" s="1253"/>
      <c r="L73" s="1253"/>
      <c r="M73" s="1242"/>
      <c r="N73" s="1242"/>
      <c r="O73" s="1242"/>
      <c r="S73" s="245">
        <v>9.9</v>
      </c>
    </row>
    <row r="74" spans="2:30" x14ac:dyDescent="0.15">
      <c r="B74" s="250"/>
      <c r="C74" s="246"/>
      <c r="D74" s="246"/>
      <c r="E74" s="246"/>
      <c r="F74" s="246"/>
      <c r="G74" s="1235"/>
      <c r="H74" s="1236"/>
      <c r="I74" s="1240"/>
      <c r="J74" s="1240"/>
      <c r="K74" s="1253"/>
      <c r="L74" s="1253"/>
      <c r="M74" s="1242"/>
      <c r="N74" s="1242"/>
      <c r="O74" s="1242"/>
    </row>
    <row r="75" spans="2:30" x14ac:dyDescent="0.15">
      <c r="B75" s="250"/>
      <c r="C75" s="246"/>
      <c r="D75" s="246"/>
      <c r="E75" s="246"/>
      <c r="F75" s="246"/>
      <c r="G75" s="1235"/>
      <c r="H75" s="1236"/>
      <c r="I75" s="1243" t="s">
        <v>553</v>
      </c>
      <c r="J75" s="1243"/>
      <c r="K75" s="1254">
        <v>16.899999999999999</v>
      </c>
      <c r="L75" s="1254">
        <v>14.4</v>
      </c>
      <c r="M75" s="1254">
        <v>10.3</v>
      </c>
      <c r="N75" s="1254">
        <v>5.6</v>
      </c>
      <c r="O75" s="1254">
        <v>3</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550</v>
      </c>
      <c r="H77" s="1245"/>
      <c r="I77" s="1243" t="s">
        <v>548</v>
      </c>
      <c r="J77" s="1243"/>
      <c r="K77" s="1253">
        <v>0</v>
      </c>
      <c r="L77" s="1253">
        <v>0</v>
      </c>
      <c r="M77" s="1242">
        <v>0</v>
      </c>
      <c r="N77" s="1242">
        <v>0</v>
      </c>
      <c r="O77" s="1242">
        <v>0</v>
      </c>
      <c r="R77" s="245">
        <v>12.3</v>
      </c>
      <c r="T77" s="245">
        <v>11.1</v>
      </c>
    </row>
    <row r="78" spans="2:30" x14ac:dyDescent="0.15">
      <c r="B78" s="250"/>
      <c r="C78" s="246"/>
      <c r="D78" s="246"/>
      <c r="E78" s="246"/>
      <c r="F78" s="246"/>
      <c r="G78" s="1246"/>
      <c r="H78" s="1247"/>
      <c r="I78" s="1243"/>
      <c r="J78" s="1243"/>
      <c r="K78" s="1253"/>
      <c r="L78" s="1253"/>
      <c r="M78" s="1242"/>
      <c r="N78" s="1242"/>
      <c r="O78" s="1242"/>
    </row>
    <row r="79" spans="2:30" x14ac:dyDescent="0.15">
      <c r="B79" s="250"/>
      <c r="C79" s="246"/>
      <c r="D79" s="246"/>
      <c r="E79" s="246"/>
      <c r="F79" s="246"/>
      <c r="G79" s="1246"/>
      <c r="H79" s="1247"/>
      <c r="I79" s="1255" t="s">
        <v>553</v>
      </c>
      <c r="J79" s="1252"/>
      <c r="K79" s="1256">
        <v>10.1</v>
      </c>
      <c r="L79" s="1256">
        <v>9.1999999999999993</v>
      </c>
      <c r="M79" s="1256">
        <v>8.1999999999999993</v>
      </c>
      <c r="N79" s="1256">
        <v>7.8</v>
      </c>
      <c r="O79" s="1256">
        <v>7.4</v>
      </c>
      <c r="V79" s="245">
        <v>53.5</v>
      </c>
      <c r="X79" s="245">
        <v>48.2</v>
      </c>
      <c r="Z79" s="245">
        <v>34.200000000000003</v>
      </c>
      <c r="AB79" s="245">
        <v>30.3</v>
      </c>
      <c r="AD79" s="245">
        <v>28.9</v>
      </c>
    </row>
    <row r="80" spans="2:30" x14ac:dyDescent="0.15">
      <c r="B80" s="250"/>
      <c r="C80" s="246"/>
      <c r="D80" s="246"/>
      <c r="E80" s="246"/>
      <c r="F80" s="246"/>
      <c r="G80" s="1248"/>
      <c r="H80" s="1249"/>
      <c r="I80" s="1252"/>
      <c r="J80" s="1252"/>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517</v>
      </c>
      <c r="G2" s="113"/>
      <c r="H2" s="114"/>
    </row>
    <row r="3" spans="1:8" x14ac:dyDescent="0.15">
      <c r="A3" s="110" t="s">
        <v>510</v>
      </c>
      <c r="B3" s="115"/>
      <c r="C3" s="116"/>
      <c r="D3" s="117">
        <v>44533</v>
      </c>
      <c r="E3" s="118"/>
      <c r="F3" s="119">
        <v>228305</v>
      </c>
      <c r="G3" s="120"/>
      <c r="H3" s="121"/>
    </row>
    <row r="4" spans="1:8" x14ac:dyDescent="0.15">
      <c r="A4" s="122"/>
      <c r="B4" s="123"/>
      <c r="C4" s="124"/>
      <c r="D4" s="125">
        <v>33598</v>
      </c>
      <c r="E4" s="126"/>
      <c r="F4" s="127">
        <v>86611</v>
      </c>
      <c r="G4" s="128"/>
      <c r="H4" s="129"/>
    </row>
    <row r="5" spans="1:8" x14ac:dyDescent="0.15">
      <c r="A5" s="110" t="s">
        <v>512</v>
      </c>
      <c r="B5" s="115"/>
      <c r="C5" s="116"/>
      <c r="D5" s="117">
        <v>60166</v>
      </c>
      <c r="E5" s="118"/>
      <c r="F5" s="119">
        <v>316331</v>
      </c>
      <c r="G5" s="120"/>
      <c r="H5" s="121"/>
    </row>
    <row r="6" spans="1:8" x14ac:dyDescent="0.15">
      <c r="A6" s="122"/>
      <c r="B6" s="123"/>
      <c r="C6" s="124"/>
      <c r="D6" s="125">
        <v>28381</v>
      </c>
      <c r="E6" s="126"/>
      <c r="F6" s="127">
        <v>106387</v>
      </c>
      <c r="G6" s="128"/>
      <c r="H6" s="129"/>
    </row>
    <row r="7" spans="1:8" x14ac:dyDescent="0.15">
      <c r="A7" s="110" t="s">
        <v>513</v>
      </c>
      <c r="B7" s="115"/>
      <c r="C7" s="116"/>
      <c r="D7" s="117">
        <v>81821</v>
      </c>
      <c r="E7" s="118"/>
      <c r="F7" s="119">
        <v>333013</v>
      </c>
      <c r="G7" s="120"/>
      <c r="H7" s="121"/>
    </row>
    <row r="8" spans="1:8" x14ac:dyDescent="0.15">
      <c r="A8" s="122"/>
      <c r="B8" s="123"/>
      <c r="C8" s="124"/>
      <c r="D8" s="125">
        <v>31500</v>
      </c>
      <c r="E8" s="126"/>
      <c r="F8" s="127">
        <v>126732</v>
      </c>
      <c r="G8" s="128"/>
      <c r="H8" s="129"/>
    </row>
    <row r="9" spans="1:8" x14ac:dyDescent="0.15">
      <c r="A9" s="110" t="s">
        <v>514</v>
      </c>
      <c r="B9" s="115"/>
      <c r="C9" s="116"/>
      <c r="D9" s="117">
        <v>184943</v>
      </c>
      <c r="E9" s="118"/>
      <c r="F9" s="119">
        <v>280458</v>
      </c>
      <c r="G9" s="120"/>
      <c r="H9" s="121"/>
    </row>
    <row r="10" spans="1:8" x14ac:dyDescent="0.15">
      <c r="A10" s="122"/>
      <c r="B10" s="123"/>
      <c r="C10" s="124"/>
      <c r="D10" s="125">
        <v>163685</v>
      </c>
      <c r="E10" s="126"/>
      <c r="F10" s="127">
        <v>127286</v>
      </c>
      <c r="G10" s="128"/>
      <c r="H10" s="129"/>
    </row>
    <row r="11" spans="1:8" x14ac:dyDescent="0.15">
      <c r="A11" s="110" t="s">
        <v>515</v>
      </c>
      <c r="B11" s="115"/>
      <c r="C11" s="116"/>
      <c r="D11" s="117">
        <v>391747</v>
      </c>
      <c r="E11" s="118"/>
      <c r="F11" s="119">
        <v>291945</v>
      </c>
      <c r="G11" s="120"/>
      <c r="H11" s="121"/>
    </row>
    <row r="12" spans="1:8" x14ac:dyDescent="0.15">
      <c r="A12" s="122"/>
      <c r="B12" s="123"/>
      <c r="C12" s="130"/>
      <c r="D12" s="125">
        <v>371492</v>
      </c>
      <c r="E12" s="126"/>
      <c r="F12" s="127">
        <v>127651</v>
      </c>
      <c r="G12" s="128"/>
      <c r="H12" s="129"/>
    </row>
    <row r="13" spans="1:8" x14ac:dyDescent="0.15">
      <c r="A13" s="110"/>
      <c r="B13" s="115"/>
      <c r="C13" s="131"/>
      <c r="D13" s="132">
        <v>152642</v>
      </c>
      <c r="E13" s="133"/>
      <c r="F13" s="134">
        <v>290010</v>
      </c>
      <c r="G13" s="135"/>
      <c r="H13" s="121"/>
    </row>
    <row r="14" spans="1:8" x14ac:dyDescent="0.15">
      <c r="A14" s="122"/>
      <c r="B14" s="123"/>
      <c r="C14" s="124"/>
      <c r="D14" s="125">
        <v>125731</v>
      </c>
      <c r="E14" s="126"/>
      <c r="F14" s="127">
        <v>114933</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4.9000000000000004</v>
      </c>
      <c r="C19" s="136">
        <f>ROUND(VALUE(SUBSTITUTE(実質収支比率等に係る経年分析!G$48,"▲","-")),2)</f>
        <v>8.74</v>
      </c>
      <c r="D19" s="136">
        <f>ROUND(VALUE(SUBSTITUTE(実質収支比率等に係る経年分析!H$48,"▲","-")),2)</f>
        <v>10.14</v>
      </c>
      <c r="E19" s="136">
        <f>ROUND(VALUE(SUBSTITUTE(実質収支比率等に係る経年分析!I$48,"▲","-")),2)</f>
        <v>6.36</v>
      </c>
      <c r="F19" s="136">
        <f>ROUND(VALUE(SUBSTITUTE(実質収支比率等に係る経年分析!J$48,"▲","-")),2)</f>
        <v>3.87</v>
      </c>
    </row>
    <row r="20" spans="1:11" x14ac:dyDescent="0.15">
      <c r="A20" s="136" t="s">
        <v>43</v>
      </c>
      <c r="B20" s="136">
        <f>ROUND(VALUE(SUBSTITUTE(実質収支比率等に係る経年分析!F$47,"▲","-")),2)</f>
        <v>54.75</v>
      </c>
      <c r="C20" s="136">
        <f>ROUND(VALUE(SUBSTITUTE(実質収支比率等に係る経年分析!G$47,"▲","-")),2)</f>
        <v>64.569999999999993</v>
      </c>
      <c r="D20" s="136">
        <f>ROUND(VALUE(SUBSTITUTE(実質収支比率等に係る経年分析!H$47,"▲","-")),2)</f>
        <v>76.040000000000006</v>
      </c>
      <c r="E20" s="136">
        <f>ROUND(VALUE(SUBSTITUTE(実質収支比率等に係る経年分析!I$47,"▲","-")),2)</f>
        <v>82.48</v>
      </c>
      <c r="F20" s="136">
        <f>ROUND(VALUE(SUBSTITUTE(実質収支比率等に係る経年分析!J$47,"▲","-")),2)</f>
        <v>48.31</v>
      </c>
    </row>
    <row r="21" spans="1:11" x14ac:dyDescent="0.15">
      <c r="A21" s="136" t="s">
        <v>44</v>
      </c>
      <c r="B21" s="136">
        <f>IF(ISNUMBER(VALUE(SUBSTITUTE(実質収支比率等に係る経年分析!F$49,"▲","-"))),ROUND(VALUE(SUBSTITUTE(実質収支比率等に係る経年分析!F$49,"▲","-")),2),NA())</f>
        <v>-4.8</v>
      </c>
      <c r="C21" s="136">
        <f>IF(ISNUMBER(VALUE(SUBSTITUTE(実質収支比率等に係る経年分析!G$49,"▲","-"))),ROUND(VALUE(SUBSTITUTE(実質収支比率等に係る経年分析!G$49,"▲","-")),2),NA())</f>
        <v>10.94</v>
      </c>
      <c r="D21" s="136">
        <f>IF(ISNUMBER(VALUE(SUBSTITUTE(実質収支比率等に係る経年分析!H$49,"▲","-"))),ROUND(VALUE(SUBSTITUTE(実質収支比率等に係る経年分析!H$49,"▲","-")),2),NA())</f>
        <v>6.43</v>
      </c>
      <c r="E21" s="136">
        <f>IF(ISNUMBER(VALUE(SUBSTITUTE(実質収支比率等に係る経年分析!I$49,"▲","-"))),ROUND(VALUE(SUBSTITUTE(実質収支比率等に係る経年分析!I$49,"▲","-")),2),NA())</f>
        <v>3.34</v>
      </c>
      <c r="F21" s="136">
        <f>IF(ISNUMBER(VALUE(SUBSTITUTE(実質収支比率等に係る経年分析!J$49,"▲","-"))),ROUND(VALUE(SUBSTITUTE(実質収支比率等に係る経年分析!J$49,"▲","-")),2),NA())</f>
        <v>-42.88</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簡易水道特別会計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介護保険（介護サービス事業勘定）特別会計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基幹水利施設管理特別会計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国民健康保険（診療施設勘定）特別会計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x14ac:dyDescent="0.15">
      <c r="A33" s="137" t="str">
        <f>IF(連結実質赤字比率に係る赤字・黒字の構成分析!C$37="",NA(),連結実質赤字比率に係る赤字・黒字の構成分析!C$37)</f>
        <v>後期高齢者医療特別会計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v>
      </c>
    </row>
    <row r="34" spans="1:16" x14ac:dyDescent="0.15">
      <c r="A34" s="137" t="str">
        <f>IF(連結実質赤字比率に係る赤字・黒字の構成分析!C$36="",NA(),連結実質赤字比率に係る赤字・黒字の構成分析!C$36)</f>
        <v>介護保険（保険事業勘定）特別会計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0.18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0.55000000000000004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0.15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v>
      </c>
    </row>
    <row r="35" spans="1:16" x14ac:dyDescent="0.15">
      <c r="A35" s="137" t="str">
        <f>IF(連結実質赤字比率に係る赤字・黒字の構成分析!C$35="",NA(),連結実質赤字比率に係る赤字・黒字の構成分析!C$35)</f>
        <v>国民健康保険（事業勘定）特別会計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0.02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0.01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0.01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0.21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0.01</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4.9000000000000004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8.73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10.130000000000001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6.35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3.87</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281</v>
      </c>
      <c r="E42" s="138"/>
      <c r="F42" s="138"/>
      <c r="G42" s="138">
        <f>'実質公債費比率（分子）の構造'!L$52</f>
        <v>280</v>
      </c>
      <c r="H42" s="138"/>
      <c r="I42" s="138"/>
      <c r="J42" s="138">
        <f>'実質公債費比率（分子）の構造'!M$52</f>
        <v>259</v>
      </c>
      <c r="K42" s="138"/>
      <c r="L42" s="138"/>
      <c r="M42" s="138">
        <f>'実質公債費比率（分子）の構造'!N$52</f>
        <v>249</v>
      </c>
      <c r="N42" s="138"/>
      <c r="O42" s="138"/>
      <c r="P42" s="138">
        <f>'実質公債費比率（分子）の構造'!O$52</f>
        <v>241</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0</v>
      </c>
      <c r="C45" s="138"/>
      <c r="D45" s="138"/>
      <c r="E45" s="138">
        <f>'実質公債費比率（分子）の構造'!L$49</f>
        <v>0</v>
      </c>
      <c r="F45" s="138"/>
      <c r="G45" s="138"/>
      <c r="H45" s="138">
        <f>'実質公債費比率（分子）の構造'!M$49</f>
        <v>1</v>
      </c>
      <c r="I45" s="138"/>
      <c r="J45" s="138"/>
      <c r="K45" s="138">
        <f>'実質公債費比率（分子）の構造'!N$49</f>
        <v>1</v>
      </c>
      <c r="L45" s="138"/>
      <c r="M45" s="138"/>
      <c r="N45" s="138">
        <f>'実質公債費比率（分子）の構造'!O$49</f>
        <v>5</v>
      </c>
      <c r="O45" s="138"/>
      <c r="P45" s="138"/>
    </row>
    <row r="46" spans="1:16" x14ac:dyDescent="0.15">
      <c r="A46" s="138" t="s">
        <v>55</v>
      </c>
      <c r="B46" s="138">
        <f>'実質公債費比率（分子）の構造'!K$48</f>
        <v>122</v>
      </c>
      <c r="C46" s="138"/>
      <c r="D46" s="138"/>
      <c r="E46" s="138">
        <f>'実質公債費比率（分子）の構造'!L$48</f>
        <v>116</v>
      </c>
      <c r="F46" s="138"/>
      <c r="G46" s="138"/>
      <c r="H46" s="138">
        <f>'実質公債費比率（分子）の構造'!M$48</f>
        <v>110</v>
      </c>
      <c r="I46" s="138"/>
      <c r="J46" s="138"/>
      <c r="K46" s="138">
        <f>'実質公債費比率（分子）の構造'!N$48</f>
        <v>106</v>
      </c>
      <c r="L46" s="138"/>
      <c r="M46" s="138"/>
      <c r="N46" s="138">
        <f>'実質公債費比率（分子）の構造'!O$48</f>
        <v>105</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437</v>
      </c>
      <c r="C49" s="138"/>
      <c r="D49" s="138"/>
      <c r="E49" s="138">
        <f>'実質公債費比率（分子）の構造'!L$45</f>
        <v>333</v>
      </c>
      <c r="F49" s="138"/>
      <c r="G49" s="138"/>
      <c r="H49" s="138">
        <f>'実質公債費比率（分子）の構造'!M$45</f>
        <v>226</v>
      </c>
      <c r="I49" s="138"/>
      <c r="J49" s="138"/>
      <c r="K49" s="138">
        <f>'実質公債費比率（分子）の構造'!N$45</f>
        <v>184</v>
      </c>
      <c r="L49" s="138"/>
      <c r="M49" s="138"/>
      <c r="N49" s="138">
        <f>'実質公債費比率（分子）の構造'!O$45</f>
        <v>167</v>
      </c>
      <c r="O49" s="138"/>
      <c r="P49" s="138"/>
    </row>
    <row r="50" spans="1:16" x14ac:dyDescent="0.15">
      <c r="A50" s="138" t="s">
        <v>59</v>
      </c>
      <c r="B50" s="138" t="e">
        <f>NA()</f>
        <v>#N/A</v>
      </c>
      <c r="C50" s="138">
        <f>IF(ISNUMBER('実質公債費比率（分子）の構造'!K$53),'実質公債費比率（分子）の構造'!K$53,NA())</f>
        <v>278</v>
      </c>
      <c r="D50" s="138" t="e">
        <f>NA()</f>
        <v>#N/A</v>
      </c>
      <c r="E50" s="138" t="e">
        <f>NA()</f>
        <v>#N/A</v>
      </c>
      <c r="F50" s="138">
        <f>IF(ISNUMBER('実質公債費比率（分子）の構造'!L$53),'実質公債費比率（分子）の構造'!L$53,NA())</f>
        <v>169</v>
      </c>
      <c r="G50" s="138" t="e">
        <f>NA()</f>
        <v>#N/A</v>
      </c>
      <c r="H50" s="138" t="e">
        <f>NA()</f>
        <v>#N/A</v>
      </c>
      <c r="I50" s="138">
        <f>IF(ISNUMBER('実質公債費比率（分子）の構造'!M$53),'実質公債費比率（分子）の構造'!M$53,NA())</f>
        <v>78</v>
      </c>
      <c r="J50" s="138" t="e">
        <f>NA()</f>
        <v>#N/A</v>
      </c>
      <c r="K50" s="138" t="e">
        <f>NA()</f>
        <v>#N/A</v>
      </c>
      <c r="L50" s="138">
        <f>IF(ISNUMBER('実質公債費比率（分子）の構造'!N$53),'実質公債費比率（分子）の構造'!N$53,NA())</f>
        <v>42</v>
      </c>
      <c r="M50" s="138" t="e">
        <f>NA()</f>
        <v>#N/A</v>
      </c>
      <c r="N50" s="138" t="e">
        <f>NA()</f>
        <v>#N/A</v>
      </c>
      <c r="O50" s="138">
        <f>IF(ISNUMBER('実質公債費比率（分子）の構造'!O$53),'実質公債費比率（分子）の構造'!O$53,NA())</f>
        <v>36</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2434</v>
      </c>
      <c r="E56" s="137"/>
      <c r="F56" s="137"/>
      <c r="G56" s="137">
        <f>'将来負担比率（分子）の構造'!J$52</f>
        <v>2394</v>
      </c>
      <c r="H56" s="137"/>
      <c r="I56" s="137"/>
      <c r="J56" s="137">
        <f>'将来負担比率（分子）の構造'!K$52</f>
        <v>2388</v>
      </c>
      <c r="K56" s="137"/>
      <c r="L56" s="137"/>
      <c r="M56" s="137">
        <f>'将来負担比率（分子）の構造'!L$52</f>
        <v>2554</v>
      </c>
      <c r="N56" s="137"/>
      <c r="O56" s="137"/>
      <c r="P56" s="137">
        <f>'将来負担比率（分子）の構造'!M$52</f>
        <v>2640</v>
      </c>
    </row>
    <row r="57" spans="1:16" x14ac:dyDescent="0.15">
      <c r="A57" s="137" t="s">
        <v>36</v>
      </c>
      <c r="B57" s="137"/>
      <c r="C57" s="137"/>
      <c r="D57" s="137">
        <f>'将来負担比率（分子）の構造'!I$51</f>
        <v>3</v>
      </c>
      <c r="E57" s="137"/>
      <c r="F57" s="137"/>
      <c r="G57" s="137">
        <f>'将来負担比率（分子）の構造'!J$51</f>
        <v>1</v>
      </c>
      <c r="H57" s="137"/>
      <c r="I57" s="137"/>
      <c r="J57" s="137">
        <f>'将来負担比率（分子）の構造'!K$51</f>
        <v>1</v>
      </c>
      <c r="K57" s="137"/>
      <c r="L57" s="137"/>
      <c r="M57" s="137">
        <f>'将来負担比率（分子）の構造'!L$51</f>
        <v>0</v>
      </c>
      <c r="N57" s="137"/>
      <c r="O57" s="137"/>
      <c r="P57" s="137">
        <f>'将来負担比率（分子）の構造'!M$51</f>
        <v>0</v>
      </c>
    </row>
    <row r="58" spans="1:16" x14ac:dyDescent="0.15">
      <c r="A58" s="137" t="s">
        <v>35</v>
      </c>
      <c r="B58" s="137"/>
      <c r="C58" s="137"/>
      <c r="D58" s="137">
        <f>'将来負担比率（分子）の構造'!I$50</f>
        <v>1525</v>
      </c>
      <c r="E58" s="137"/>
      <c r="F58" s="137"/>
      <c r="G58" s="137">
        <f>'将来負担比率（分子）の構造'!J$50</f>
        <v>1728</v>
      </c>
      <c r="H58" s="137"/>
      <c r="I58" s="137"/>
      <c r="J58" s="137">
        <f>'将来負担比率（分子）の構造'!K$50</f>
        <v>1922</v>
      </c>
      <c r="K58" s="137"/>
      <c r="L58" s="137"/>
      <c r="M58" s="137">
        <f>'将来負担比率（分子）の構造'!L$50</f>
        <v>2175</v>
      </c>
      <c r="N58" s="137"/>
      <c r="O58" s="137"/>
      <c r="P58" s="137">
        <f>'将来負担比率（分子）の構造'!M$50</f>
        <v>1454</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961</v>
      </c>
      <c r="C62" s="137"/>
      <c r="D62" s="137"/>
      <c r="E62" s="137">
        <f>'将来負担比率（分子）の構造'!J$45</f>
        <v>689</v>
      </c>
      <c r="F62" s="137"/>
      <c r="G62" s="137"/>
      <c r="H62" s="137">
        <f>'将来負担比率（分子）の構造'!K$45</f>
        <v>842</v>
      </c>
      <c r="I62" s="137"/>
      <c r="J62" s="137"/>
      <c r="K62" s="137">
        <f>'将来負担比率（分子）の構造'!L$45</f>
        <v>812</v>
      </c>
      <c r="L62" s="137"/>
      <c r="M62" s="137"/>
      <c r="N62" s="137">
        <f>'将来負担比率（分子）の構造'!M$45</f>
        <v>790</v>
      </c>
      <c r="O62" s="137"/>
      <c r="P62" s="137"/>
    </row>
    <row r="63" spans="1:16" x14ac:dyDescent="0.15">
      <c r="A63" s="137" t="s">
        <v>28</v>
      </c>
      <c r="B63" s="137">
        <f>'将来負担比率（分子）の構造'!I$44</f>
        <v>8</v>
      </c>
      <c r="C63" s="137"/>
      <c r="D63" s="137"/>
      <c r="E63" s="137">
        <f>'将来負担比率（分子）の構造'!J$44</f>
        <v>93</v>
      </c>
      <c r="F63" s="137"/>
      <c r="G63" s="137"/>
      <c r="H63" s="137">
        <f>'将来負担比率（分子）の構造'!K$44</f>
        <v>106</v>
      </c>
      <c r="I63" s="137"/>
      <c r="J63" s="137"/>
      <c r="K63" s="137">
        <f>'将来負担比率（分子）の構造'!L$44</f>
        <v>128</v>
      </c>
      <c r="L63" s="137"/>
      <c r="M63" s="137"/>
      <c r="N63" s="137">
        <f>'将来負担比率（分子）の構造'!M$44</f>
        <v>126</v>
      </c>
      <c r="O63" s="137"/>
      <c r="P63" s="137"/>
    </row>
    <row r="64" spans="1:16" x14ac:dyDescent="0.15">
      <c r="A64" s="137" t="s">
        <v>27</v>
      </c>
      <c r="B64" s="137">
        <f>'将来負担比率（分子）の構造'!I$43</f>
        <v>1070</v>
      </c>
      <c r="C64" s="137"/>
      <c r="D64" s="137"/>
      <c r="E64" s="137">
        <f>'将来負担比率（分子）の構造'!J$43</f>
        <v>986</v>
      </c>
      <c r="F64" s="137"/>
      <c r="G64" s="137"/>
      <c r="H64" s="137">
        <f>'将来負担比率（分子）の構造'!K$43</f>
        <v>907</v>
      </c>
      <c r="I64" s="137"/>
      <c r="J64" s="137"/>
      <c r="K64" s="137">
        <f>'将来負担比率（分子）の構造'!L$43</f>
        <v>808</v>
      </c>
      <c r="L64" s="137"/>
      <c r="M64" s="137"/>
      <c r="N64" s="137">
        <f>'将来負担比率（分子）の構造'!M$43</f>
        <v>734</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1792</v>
      </c>
      <c r="C66" s="137"/>
      <c r="D66" s="137"/>
      <c r="E66" s="137">
        <f>'将来負担比率（分子）の構造'!J$41</f>
        <v>1638</v>
      </c>
      <c r="F66" s="137"/>
      <c r="G66" s="137"/>
      <c r="H66" s="137">
        <f>'将来負担比率（分子）の構造'!K$41</f>
        <v>1669</v>
      </c>
      <c r="I66" s="137"/>
      <c r="J66" s="137"/>
      <c r="K66" s="137">
        <f>'将来負担比率（分子）の構造'!L$41</f>
        <v>1988</v>
      </c>
      <c r="L66" s="137"/>
      <c r="M66" s="137"/>
      <c r="N66" s="137">
        <f>'将来負担比率（分子）の構造'!M$41</f>
        <v>2219</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 </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2018-11-26T10:55:31Z</cp:lastPrinted>
  <dcterms:created xsi:type="dcterms:W3CDTF">2018-01-24T05:41:37Z</dcterms:created>
  <dcterms:modified xsi:type="dcterms:W3CDTF">2018-11-27T00:45:45Z</dcterms:modified>
  <cp:category/>
</cp:coreProperties>
</file>