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4　課税係(T)\法人\納付書ダウンロード様式\R0509_県税確認\6_最終稿\"/>
    </mc:Choice>
  </mc:AlternateContent>
  <xr:revisionPtr revIDLastSave="0" documentId="13_ncr:1_{337B7AD5-0548-4081-9112-D9BC3DF900E5}" xr6:coauthVersionLast="47" xr6:coauthVersionMax="47" xr10:uidLastSave="{00000000-0000-0000-0000-000000000000}"/>
  <bookViews>
    <workbookView xWindow="-120" yWindow="-120" windowWidth="29040" windowHeight="15840" xr2:uid="{00000000-000D-0000-FFFF-FFFF00000000}"/>
  </bookViews>
  <sheets>
    <sheet name="納付書の作成について" sheetId="1" r:id="rId1"/>
    <sheet name="【入力例】" sheetId="4" r:id="rId2"/>
    <sheet name="入力" sheetId="2" r:id="rId3"/>
    <sheet name="印刷" sheetId="3" r:id="rId4"/>
  </sheets>
  <definedNames>
    <definedName name="_xlnm.Print_Area" localSheetId="3">印刷!$A$1:$DA$90</definedName>
    <definedName name="_xlnm.Print_Area" localSheetId="0">納付書の作成について!$A$1:$M$57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2" l="1"/>
  <c r="F25" i="2"/>
  <c r="F30" i="2" s="1"/>
  <c r="F19" i="2"/>
  <c r="C20" i="3"/>
  <c r="AK20" i="3" s="1"/>
  <c r="BS20" i="3" s="1"/>
  <c r="AF8" i="4" l="1"/>
  <c r="AF9" i="4" s="1"/>
  <c r="AF11" i="4"/>
  <c r="AG11" i="4"/>
  <c r="AF12" i="4"/>
  <c r="AG12" i="4"/>
  <c r="AI12" i="4"/>
  <c r="AJ12" i="4"/>
  <c r="AL12" i="4"/>
  <c r="AM12" i="4"/>
  <c r="AF13" i="4"/>
  <c r="AG13" i="4"/>
  <c r="AI13" i="4"/>
  <c r="AJ13" i="4"/>
  <c r="AL13" i="4"/>
  <c r="AM13" i="4"/>
  <c r="AF14" i="4"/>
  <c r="AG14" i="4"/>
  <c r="AI14" i="4"/>
  <c r="AJ14" i="4"/>
  <c r="AL14" i="4"/>
  <c r="AM14" i="4"/>
  <c r="X15" i="4"/>
  <c r="X29" i="4" s="1"/>
  <c r="Y16" i="4"/>
  <c r="AF16" i="4" s="1"/>
  <c r="Y17" i="4"/>
  <c r="AF17" i="4" s="1"/>
  <c r="Y18" i="4"/>
  <c r="AG18" i="4" s="1"/>
  <c r="F19" i="4"/>
  <c r="Y19" i="4" s="1"/>
  <c r="Y20" i="4"/>
  <c r="AF20" i="4" s="1"/>
  <c r="Y21" i="4"/>
  <c r="AF21" i="4" s="1"/>
  <c r="AO21" i="4"/>
  <c r="Y22" i="4"/>
  <c r="AF22" i="4" s="1"/>
  <c r="AM22" i="4"/>
  <c r="Y23" i="4"/>
  <c r="AF23" i="4" s="1"/>
  <c r="Y24" i="4"/>
  <c r="AF24" i="4" s="1"/>
  <c r="F25" i="4"/>
  <c r="Y25" i="4" s="1"/>
  <c r="Y26" i="4"/>
  <c r="AF26" i="4" s="1"/>
  <c r="Y27" i="4"/>
  <c r="AG27" i="4" s="1"/>
  <c r="Y28" i="4"/>
  <c r="AF28" i="4" s="1"/>
  <c r="Y29" i="4"/>
  <c r="AF29" i="4" s="1"/>
  <c r="AB32" i="4"/>
  <c r="AC32" i="4"/>
  <c r="AD32" i="4"/>
  <c r="AE32" i="2"/>
  <c r="AM24" i="4" l="1"/>
  <c r="AK24" i="4"/>
  <c r="AI23" i="4"/>
  <c r="AO18" i="4"/>
  <c r="AO23" i="4"/>
  <c r="AG21" i="4"/>
  <c r="AO16" i="4"/>
  <c r="F30" i="4"/>
  <c r="Y30" i="4" s="1"/>
  <c r="AF30" i="4" s="1"/>
  <c r="AG23" i="4"/>
  <c r="AM20" i="4"/>
  <c r="AM16" i="4"/>
  <c r="AM9" i="4"/>
  <c r="AK22" i="4"/>
  <c r="AK20" i="4"/>
  <c r="AG16" i="4"/>
  <c r="AI24" i="4"/>
  <c r="AM23" i="4"/>
  <c r="AI20" i="4"/>
  <c r="AK9" i="4"/>
  <c r="AI22" i="4"/>
  <c r="AM21" i="4"/>
  <c r="AO27" i="4"/>
  <c r="AO24" i="4"/>
  <c r="AG24" i="4"/>
  <c r="AK23" i="4"/>
  <c r="AO22" i="4"/>
  <c r="AG22" i="4"/>
  <c r="AK21" i="4"/>
  <c r="AO20" i="4"/>
  <c r="AG20" i="4"/>
  <c r="AK16" i="4"/>
  <c r="AI9" i="4"/>
  <c r="AI21" i="4"/>
  <c r="AI16" i="4"/>
  <c r="AO9" i="4"/>
  <c r="AG9" i="4"/>
  <c r="AF19" i="4"/>
  <c r="AI19" i="4"/>
  <c r="AM19" i="4"/>
  <c r="AG19" i="4"/>
  <c r="AK19" i="4"/>
  <c r="AO19" i="4"/>
  <c r="AO28" i="4"/>
  <c r="AM28" i="4"/>
  <c r="AK28" i="4"/>
  <c r="AI28" i="4"/>
  <c r="AG28" i="4"/>
  <c r="AO26" i="4"/>
  <c r="AM26" i="4"/>
  <c r="AK26" i="4"/>
  <c r="AI26" i="4"/>
  <c r="AG26" i="4"/>
  <c r="AO17" i="4"/>
  <c r="AM17" i="4"/>
  <c r="AK17" i="4"/>
  <c r="AI17" i="4"/>
  <c r="AG17" i="4"/>
  <c r="AO29" i="4"/>
  <c r="AK29" i="4"/>
  <c r="AG29" i="4"/>
  <c r="AP28" i="4"/>
  <c r="AN28" i="4"/>
  <c r="AL28" i="4"/>
  <c r="AJ28" i="4"/>
  <c r="AH28" i="4"/>
  <c r="AP27" i="4"/>
  <c r="AN27" i="4"/>
  <c r="AL27" i="4"/>
  <c r="AJ27" i="4"/>
  <c r="AH27" i="4"/>
  <c r="AF27" i="4"/>
  <c r="AP26" i="4"/>
  <c r="AN26" i="4"/>
  <c r="AL26" i="4"/>
  <c r="AJ26" i="4"/>
  <c r="AH26" i="4"/>
  <c r="AP18" i="4"/>
  <c r="AN18" i="4"/>
  <c r="AL18" i="4"/>
  <c r="AJ18" i="4"/>
  <c r="AH18" i="4"/>
  <c r="AF18" i="4"/>
  <c r="AP17" i="4"/>
  <c r="AN17" i="4"/>
  <c r="AL17" i="4"/>
  <c r="AJ17" i="4"/>
  <c r="AH17" i="4"/>
  <c r="AP16" i="4"/>
  <c r="AN16" i="4"/>
  <c r="AL16" i="4"/>
  <c r="AJ16" i="4"/>
  <c r="AH16" i="4"/>
  <c r="AN9" i="4"/>
  <c r="AL9" i="4"/>
  <c r="AJ9" i="4"/>
  <c r="AH9" i="4"/>
  <c r="AM29" i="4"/>
  <c r="AI29" i="4"/>
  <c r="AM27" i="4"/>
  <c r="AK27" i="4"/>
  <c r="AI27" i="4"/>
  <c r="AM18" i="4"/>
  <c r="AK18" i="4"/>
  <c r="AI18" i="4"/>
  <c r="AG25" i="4"/>
  <c r="AI25" i="4"/>
  <c r="AK25" i="4"/>
  <c r="AM25" i="4"/>
  <c r="AO25" i="4"/>
  <c r="AF25" i="4"/>
  <c r="AH25" i="4"/>
  <c r="AJ25" i="4"/>
  <c r="AL25" i="4"/>
  <c r="AN25" i="4"/>
  <c r="AP25" i="4"/>
  <c r="AK30" i="4"/>
  <c r="AO30" i="4"/>
  <c r="AP30" i="4"/>
  <c r="AP29" i="4"/>
  <c r="AN29" i="4"/>
  <c r="AL29" i="4"/>
  <c r="AJ29" i="4"/>
  <c r="AH29" i="4"/>
  <c r="AP24" i="4"/>
  <c r="AN24" i="4"/>
  <c r="AL24" i="4"/>
  <c r="AJ24" i="4"/>
  <c r="AH24" i="4"/>
  <c r="AP23" i="4"/>
  <c r="AN23" i="4"/>
  <c r="AL23" i="4"/>
  <c r="AJ23" i="4"/>
  <c r="AH23" i="4"/>
  <c r="AP22" i="4"/>
  <c r="AN22" i="4"/>
  <c r="AL22" i="4"/>
  <c r="AJ22" i="4"/>
  <c r="AH22" i="4"/>
  <c r="AP21" i="4"/>
  <c r="AN21" i="4"/>
  <c r="AL21" i="4"/>
  <c r="AJ21" i="4"/>
  <c r="AH21" i="4"/>
  <c r="AP20" i="4"/>
  <c r="AN20" i="4"/>
  <c r="AL20" i="4"/>
  <c r="AJ20" i="4"/>
  <c r="AH20" i="4"/>
  <c r="AP19" i="4"/>
  <c r="AN19" i="4"/>
  <c r="AL19" i="4"/>
  <c r="AJ19" i="4"/>
  <c r="AH19" i="4"/>
  <c r="F31" i="4" l="1"/>
  <c r="AM30" i="4"/>
  <c r="AI30" i="4"/>
  <c r="AL30" i="4"/>
  <c r="AG30" i="4"/>
  <c r="AJ30" i="4"/>
  <c r="AH30" i="4"/>
  <c r="AN30" i="4"/>
  <c r="AA32" i="4"/>
  <c r="Z32" i="4" s="1"/>
  <c r="Y31" i="4"/>
  <c r="H78" i="3"/>
  <c r="AP78" i="3" s="1"/>
  <c r="BX78" i="3" s="1"/>
  <c r="AF31" i="4" l="1"/>
  <c r="AH31" i="4"/>
  <c r="AJ31" i="4"/>
  <c r="AL31" i="4"/>
  <c r="AN31" i="4"/>
  <c r="AP31" i="4"/>
  <c r="AG31" i="4"/>
  <c r="AI31" i="4"/>
  <c r="AK31" i="4"/>
  <c r="AM31" i="4"/>
  <c r="AO31" i="4"/>
  <c r="AD32" i="2" l="1"/>
  <c r="AF8" i="2" l="1"/>
  <c r="AO9" i="2" s="1"/>
  <c r="AH20" i="3" s="1"/>
  <c r="BP20" i="3" s="1"/>
  <c r="CX20" i="3" s="1"/>
  <c r="AT7" i="3"/>
  <c r="CB7" i="3" s="1"/>
  <c r="AC32" i="2"/>
  <c r="AB32" i="2"/>
  <c r="Y29" i="2"/>
  <c r="AO29" i="2" s="1"/>
  <c r="Y28" i="2"/>
  <c r="Y27" i="2"/>
  <c r="Y26" i="2"/>
  <c r="Y24" i="2"/>
  <c r="Y23" i="2"/>
  <c r="Y22" i="2"/>
  <c r="Y21" i="2"/>
  <c r="Y20" i="2"/>
  <c r="Y19" i="2"/>
  <c r="Y18" i="2"/>
  <c r="Y17" i="2"/>
  <c r="AP17" i="2" s="1"/>
  <c r="Y16" i="2"/>
  <c r="AP16" i="2" s="1"/>
  <c r="X15" i="2"/>
  <c r="AM14" i="2"/>
  <c r="R76" i="3" s="1"/>
  <c r="AZ76" i="3" s="1"/>
  <c r="CH76" i="3" s="1"/>
  <c r="AL14" i="2"/>
  <c r="Q76" i="3" s="1"/>
  <c r="AY76" i="3" s="1"/>
  <c r="CG76" i="3" s="1"/>
  <c r="AJ14" i="2"/>
  <c r="O76" i="3" s="1"/>
  <c r="AW76" i="3" s="1"/>
  <c r="CE76" i="3" s="1"/>
  <c r="AI14" i="2"/>
  <c r="N76" i="3" s="1"/>
  <c r="AV76" i="3" s="1"/>
  <c r="CD76" i="3" s="1"/>
  <c r="AG14" i="2"/>
  <c r="L76" i="3" s="1"/>
  <c r="AT76" i="3" s="1"/>
  <c r="CB76" i="3" s="1"/>
  <c r="AF14" i="2"/>
  <c r="K76" i="3" s="1"/>
  <c r="AS76" i="3" s="1"/>
  <c r="CA76" i="3" s="1"/>
  <c r="AM13" i="2"/>
  <c r="Q25" i="3" s="1"/>
  <c r="CG25" i="3" s="1"/>
  <c r="AL13" i="2"/>
  <c r="P25" i="3" s="1"/>
  <c r="CF25" i="3" s="1"/>
  <c r="AJ13" i="2"/>
  <c r="O25" i="3" s="1"/>
  <c r="CE25" i="3" s="1"/>
  <c r="AI13" i="2"/>
  <c r="N25" i="3" s="1"/>
  <c r="CD25" i="3" s="1"/>
  <c r="AG13" i="2"/>
  <c r="M25" i="3" s="1"/>
  <c r="CC25" i="3" s="1"/>
  <c r="AF13" i="2"/>
  <c r="L25" i="3" s="1"/>
  <c r="CB25" i="3" s="1"/>
  <c r="AM12" i="2"/>
  <c r="I25" i="3" s="1"/>
  <c r="BY25" i="3" s="1"/>
  <c r="AL12" i="2"/>
  <c r="H25" i="3" s="1"/>
  <c r="BX25" i="3" s="1"/>
  <c r="AJ12" i="2"/>
  <c r="G25" i="3" s="1"/>
  <c r="BW25" i="3" s="1"/>
  <c r="AI12" i="2"/>
  <c r="F25" i="3" s="1"/>
  <c r="BV25" i="3" s="1"/>
  <c r="AG12" i="2"/>
  <c r="E25" i="3" s="1"/>
  <c r="BU25" i="3" s="1"/>
  <c r="AF12" i="2"/>
  <c r="D25" i="3" s="1"/>
  <c r="BT25" i="3" s="1"/>
  <c r="AG11" i="2"/>
  <c r="G20" i="3" s="1"/>
  <c r="AO20" i="3" s="1"/>
  <c r="BW20" i="3" s="1"/>
  <c r="AF11" i="2"/>
  <c r="X29" i="2" l="1"/>
  <c r="DJ25" i="3"/>
  <c r="AM9" i="2"/>
  <c r="AF20" i="3" s="1"/>
  <c r="BN20" i="3" s="1"/>
  <c r="CV20" i="3" s="1"/>
  <c r="E20" i="3"/>
  <c r="AM20" i="3" s="1"/>
  <c r="BU20" i="3" s="1"/>
  <c r="AJ29" i="2"/>
  <c r="AF29" i="2"/>
  <c r="AN29" i="2"/>
  <c r="Y31" i="2"/>
  <c r="AH29" i="2"/>
  <c r="AL29" i="2"/>
  <c r="AP29" i="2"/>
  <c r="AH9" i="2"/>
  <c r="AA20" i="3" s="1"/>
  <c r="BI20" i="3" s="1"/>
  <c r="CQ20" i="3" s="1"/>
  <c r="AL9" i="2"/>
  <c r="AE20" i="3" s="1"/>
  <c r="BM20" i="3" s="1"/>
  <c r="CU20" i="3" s="1"/>
  <c r="AF9" i="2"/>
  <c r="Y20" i="3" s="1"/>
  <c r="BG20" i="3" s="1"/>
  <c r="CO20" i="3" s="1"/>
  <c r="AJ9" i="2"/>
  <c r="AC20" i="3" s="1"/>
  <c r="BK20" i="3" s="1"/>
  <c r="CS20" i="3" s="1"/>
  <c r="AN9" i="2"/>
  <c r="AG20" i="3" s="1"/>
  <c r="BO20" i="3" s="1"/>
  <c r="CW20" i="3" s="1"/>
  <c r="AO25" i="3"/>
  <c r="AU25" i="3"/>
  <c r="AY25" i="3"/>
  <c r="BD7" i="3"/>
  <c r="CL7" i="3" s="1"/>
  <c r="AM25" i="3"/>
  <c r="AQ25" i="3"/>
  <c r="AW25" i="3"/>
  <c r="AL25" i="3"/>
  <c r="AN25" i="3"/>
  <c r="AP25" i="3"/>
  <c r="AT25" i="3"/>
  <c r="AV25" i="3"/>
  <c r="AX25" i="3"/>
  <c r="AG16" i="2"/>
  <c r="AI16" i="2"/>
  <c r="AK16" i="2"/>
  <c r="AM16" i="2"/>
  <c r="AO16" i="2"/>
  <c r="AG17" i="2"/>
  <c r="AI17" i="2"/>
  <c r="AK17" i="2"/>
  <c r="AM17" i="2"/>
  <c r="AO17" i="2"/>
  <c r="AO18" i="2"/>
  <c r="AM18" i="2"/>
  <c r="AK18" i="2"/>
  <c r="AI18" i="2"/>
  <c r="AG18" i="2"/>
  <c r="AH18" i="2"/>
  <c r="AL18" i="2"/>
  <c r="AP18" i="2"/>
  <c r="AP19" i="2"/>
  <c r="AN19" i="2"/>
  <c r="AL19" i="2"/>
  <c r="AJ19" i="2"/>
  <c r="AH19" i="2"/>
  <c r="AF19" i="2"/>
  <c r="AI19" i="2"/>
  <c r="AM19" i="2"/>
  <c r="AP20" i="2"/>
  <c r="AN20" i="2"/>
  <c r="AL20" i="2"/>
  <c r="AJ20" i="2"/>
  <c r="AH20" i="2"/>
  <c r="AF20" i="2"/>
  <c r="AI20" i="2"/>
  <c r="AM20" i="2"/>
  <c r="AP21" i="2"/>
  <c r="AN21" i="2"/>
  <c r="AL21" i="2"/>
  <c r="AJ21" i="2"/>
  <c r="AH21" i="2"/>
  <c r="AF21" i="2"/>
  <c r="AI21" i="2"/>
  <c r="AM21" i="2"/>
  <c r="AP22" i="2"/>
  <c r="AN22" i="2"/>
  <c r="AL22" i="2"/>
  <c r="AJ22" i="2"/>
  <c r="AH22" i="2"/>
  <c r="AF22" i="2"/>
  <c r="AI22" i="2"/>
  <c r="AM22" i="2"/>
  <c r="AP23" i="2"/>
  <c r="AN23" i="2"/>
  <c r="AL23" i="2"/>
  <c r="AJ23" i="2"/>
  <c r="AH23" i="2"/>
  <c r="AF23" i="2"/>
  <c r="AI23" i="2"/>
  <c r="AM23" i="2"/>
  <c r="AP24" i="2"/>
  <c r="AN24" i="2"/>
  <c r="AL24" i="2"/>
  <c r="AJ24" i="2"/>
  <c r="AH24" i="2"/>
  <c r="AF24" i="2"/>
  <c r="AI24" i="2"/>
  <c r="AM24" i="2"/>
  <c r="Y25" i="2"/>
  <c r="AP26" i="2"/>
  <c r="AN26" i="2"/>
  <c r="AL26" i="2"/>
  <c r="AJ26" i="2"/>
  <c r="AH26" i="2"/>
  <c r="AF26" i="2"/>
  <c r="AI26" i="2"/>
  <c r="AM26" i="2"/>
  <c r="AP27" i="2"/>
  <c r="AN27" i="2"/>
  <c r="AL27" i="2"/>
  <c r="AJ27" i="2"/>
  <c r="AH27" i="2"/>
  <c r="AF27" i="2"/>
  <c r="AI27" i="2"/>
  <c r="AM27" i="2"/>
  <c r="AP28" i="2"/>
  <c r="AN28" i="2"/>
  <c r="AL28" i="2"/>
  <c r="AJ28" i="2"/>
  <c r="AH28" i="2"/>
  <c r="AF28" i="2"/>
  <c r="AI28" i="2"/>
  <c r="AM28" i="2"/>
  <c r="Y30" i="2"/>
  <c r="AG9" i="2"/>
  <c r="Z20" i="3" s="1"/>
  <c r="BH20" i="3" s="1"/>
  <c r="CP20" i="3" s="1"/>
  <c r="AI9" i="2"/>
  <c r="AB20" i="3" s="1"/>
  <c r="BJ20" i="3" s="1"/>
  <c r="CR20" i="3" s="1"/>
  <c r="AK9" i="2"/>
  <c r="AD20" i="3" s="1"/>
  <c r="BL20" i="3" s="1"/>
  <c r="CT20" i="3" s="1"/>
  <c r="AF16" i="2"/>
  <c r="AH16" i="2"/>
  <c r="AJ16" i="2"/>
  <c r="AL16" i="2"/>
  <c r="AN16" i="2"/>
  <c r="AF17" i="2"/>
  <c r="AH17" i="2"/>
  <c r="AJ17" i="2"/>
  <c r="AL17" i="2"/>
  <c r="AN17" i="2"/>
  <c r="AF18" i="2"/>
  <c r="AJ18" i="2"/>
  <c r="AN18" i="2"/>
  <c r="AG19" i="2"/>
  <c r="AK19" i="2"/>
  <c r="AO19" i="2"/>
  <c r="AG20" i="2"/>
  <c r="AK20" i="2"/>
  <c r="AO20" i="2"/>
  <c r="AG21" i="2"/>
  <c r="AK21" i="2"/>
  <c r="AO21" i="2"/>
  <c r="AG22" i="2"/>
  <c r="AK22" i="2"/>
  <c r="AO22" i="2"/>
  <c r="AG23" i="2"/>
  <c r="AK23" i="2"/>
  <c r="AO23" i="2"/>
  <c r="AG24" i="2"/>
  <c r="AK24" i="2"/>
  <c r="AO24" i="2"/>
  <c r="AG26" i="2"/>
  <c r="AK26" i="2"/>
  <c r="AO26" i="2"/>
  <c r="AG27" i="2"/>
  <c r="AK27" i="2"/>
  <c r="AO27" i="2"/>
  <c r="AG28" i="2"/>
  <c r="AK28" i="2"/>
  <c r="AO28" i="2"/>
  <c r="AG29" i="2"/>
  <c r="AI29" i="2"/>
  <c r="AK29" i="2"/>
  <c r="AM29" i="2"/>
  <c r="CS25" i="3" l="1"/>
  <c r="AC25" i="3"/>
  <c r="BK25" i="3"/>
  <c r="BH25" i="3"/>
  <c r="V25" i="3"/>
  <c r="AA32" i="2"/>
  <c r="Z32" i="2" s="1"/>
  <c r="CL25" i="3"/>
  <c r="AH25" i="3"/>
  <c r="CP25" i="3"/>
  <c r="BP25" i="3"/>
  <c r="BD25" i="3"/>
  <c r="Z25" i="3"/>
  <c r="T25" i="3"/>
  <c r="CR25" i="3"/>
  <c r="CN25" i="3"/>
  <c r="CJ25" i="3"/>
  <c r="BJ25" i="3"/>
  <c r="BF25" i="3"/>
  <c r="BB25" i="3"/>
  <c r="AB25" i="3"/>
  <c r="X25" i="3"/>
  <c r="CX25" i="3"/>
  <c r="CQ25" i="3"/>
  <c r="CM25" i="3"/>
  <c r="CI25" i="3"/>
  <c r="BI25" i="3"/>
  <c r="BE25" i="3"/>
  <c r="BA25" i="3"/>
  <c r="AA25" i="3"/>
  <c r="W25" i="3"/>
  <c r="S25" i="3"/>
  <c r="CO25" i="3"/>
  <c r="CK25" i="3"/>
  <c r="BG25" i="3"/>
  <c r="BC25" i="3"/>
  <c r="Y25" i="3"/>
  <c r="U25" i="3"/>
  <c r="AP25" i="2"/>
  <c r="AN25" i="2"/>
  <c r="AL25" i="2"/>
  <c r="AJ25" i="2"/>
  <c r="AH25" i="2"/>
  <c r="AF25" i="2"/>
  <c r="AO25" i="2"/>
  <c r="AK25" i="2"/>
  <c r="AG25" i="2"/>
  <c r="AM25" i="2"/>
  <c r="AI25" i="2"/>
  <c r="AP30" i="2"/>
  <c r="AN30" i="2"/>
  <c r="AL30" i="2"/>
  <c r="AJ30" i="2"/>
  <c r="AH30" i="2"/>
  <c r="AF30" i="2"/>
  <c r="AO30" i="2"/>
  <c r="AK30" i="2"/>
  <c r="AG30" i="2"/>
  <c r="AM30" i="2"/>
  <c r="AI30" i="2"/>
  <c r="AO31" i="2"/>
  <c r="AM31" i="2"/>
  <c r="AK31" i="2"/>
  <c r="AI31" i="2"/>
  <c r="AG31" i="2"/>
  <c r="AN31" i="2"/>
  <c r="AJ31" i="2"/>
  <c r="AF31" i="2"/>
  <c r="AP31" i="2"/>
  <c r="AL31" i="2"/>
  <c r="AH31" i="2"/>
  <c r="DJ87" i="3" l="1"/>
  <c r="W76" i="3" l="1"/>
  <c r="AA58" i="3"/>
  <c r="AG67" i="3"/>
  <c r="BO67" i="3" s="1"/>
  <c r="CW67" i="3" s="1"/>
  <c r="AC67" i="3"/>
  <c r="BK67" i="3" s="1"/>
  <c r="CS67" i="3" s="1"/>
  <c r="Y67" i="3"/>
  <c r="BG67" i="3" s="1"/>
  <c r="CO67" i="3" s="1"/>
  <c r="U67" i="3"/>
  <c r="BC67" i="3" s="1"/>
  <c r="CK67" i="3" s="1"/>
  <c r="Q67" i="3"/>
  <c r="AY67" i="3" s="1"/>
  <c r="CG67" i="3" s="1"/>
  <c r="M67" i="3"/>
  <c r="AU67" i="3" s="1"/>
  <c r="CC67" i="3" s="1"/>
  <c r="AE64" i="3"/>
  <c r="BM64" i="3" s="1"/>
  <c r="CU64" i="3" s="1"/>
  <c r="AA64" i="3"/>
  <c r="BI64" i="3" s="1"/>
  <c r="CQ64" i="3" s="1"/>
  <c r="W64" i="3"/>
  <c r="BE64" i="3" s="1"/>
  <c r="CM64" i="3" s="1"/>
  <c r="S64" i="3"/>
  <c r="BA64" i="3" s="1"/>
  <c r="CI64" i="3" s="1"/>
  <c r="O64" i="3"/>
  <c r="AW64" i="3" s="1"/>
  <c r="CE64" i="3" s="1"/>
  <c r="AG61" i="3"/>
  <c r="BO61" i="3" s="1"/>
  <c r="CW61" i="3" s="1"/>
  <c r="AC61" i="3"/>
  <c r="BK61" i="3" s="1"/>
  <c r="CS61" i="3" s="1"/>
  <c r="Y61" i="3"/>
  <c r="BG61" i="3" s="1"/>
  <c r="CO61" i="3" s="1"/>
  <c r="U61" i="3"/>
  <c r="BC61" i="3" s="1"/>
  <c r="CK61" i="3" s="1"/>
  <c r="Q61" i="3"/>
  <c r="AY61" i="3" s="1"/>
  <c r="CG61" i="3" s="1"/>
  <c r="M61" i="3"/>
  <c r="AU61" i="3" s="1"/>
  <c r="CC61" i="3" s="1"/>
  <c r="AE58" i="3"/>
  <c r="BM58" i="3" s="1"/>
  <c r="CU58" i="3" s="1"/>
  <c r="BI58" i="3"/>
  <c r="CQ58" i="3" s="1"/>
  <c r="W58" i="3"/>
  <c r="BE58" i="3" s="1"/>
  <c r="CM58" i="3" s="1"/>
  <c r="S58" i="3"/>
  <c r="BA58" i="3" s="1"/>
  <c r="CI58" i="3" s="1"/>
  <c r="O58" i="3"/>
  <c r="AW58" i="3" s="1"/>
  <c r="CE58" i="3" s="1"/>
  <c r="AG52" i="3"/>
  <c r="BO52" i="3" s="1"/>
  <c r="CW52" i="3" s="1"/>
  <c r="AC52" i="3"/>
  <c r="BK52" i="3" s="1"/>
  <c r="CS52" i="3" s="1"/>
  <c r="Y52" i="3"/>
  <c r="BG52" i="3" s="1"/>
  <c r="CO52" i="3" s="1"/>
  <c r="U52" i="3"/>
  <c r="BC52" i="3" s="1"/>
  <c r="CK52" i="3" s="1"/>
  <c r="Q52" i="3"/>
  <c r="AY52" i="3" s="1"/>
  <c r="CG52" i="3" s="1"/>
  <c r="M52" i="3"/>
  <c r="AU52" i="3" s="1"/>
  <c r="CC52" i="3" s="1"/>
  <c r="AE49" i="3"/>
  <c r="BM49" i="3" s="1"/>
  <c r="CU49" i="3" s="1"/>
  <c r="AA49" i="3"/>
  <c r="BI49" i="3" s="1"/>
  <c r="CQ49" i="3" s="1"/>
  <c r="W49" i="3"/>
  <c r="BE49" i="3" s="1"/>
  <c r="CM49" i="3" s="1"/>
  <c r="S49" i="3"/>
  <c r="BA49" i="3" s="1"/>
  <c r="CI49" i="3" s="1"/>
  <c r="O49" i="3"/>
  <c r="AW49" i="3" s="1"/>
  <c r="CE49" i="3" s="1"/>
  <c r="AG46" i="3"/>
  <c r="BO46" i="3" s="1"/>
  <c r="CW46" i="3" s="1"/>
  <c r="AC46" i="3"/>
  <c r="BK46" i="3" s="1"/>
  <c r="CS46" i="3" s="1"/>
  <c r="Y46" i="3"/>
  <c r="BG46" i="3" s="1"/>
  <c r="CO46" i="3" s="1"/>
  <c r="U46" i="3"/>
  <c r="BC46" i="3" s="1"/>
  <c r="CK46" i="3" s="1"/>
  <c r="Q46" i="3"/>
  <c r="AY46" i="3" s="1"/>
  <c r="CG46" i="3" s="1"/>
  <c r="M46" i="3"/>
  <c r="AU46" i="3" s="1"/>
  <c r="CC46" i="3" s="1"/>
  <c r="AE43" i="3"/>
  <c r="BM43" i="3" s="1"/>
  <c r="CU43" i="3" s="1"/>
  <c r="AA43" i="3"/>
  <c r="BI43" i="3" s="1"/>
  <c r="CQ43" i="3" s="1"/>
  <c r="W43" i="3"/>
  <c r="BE43" i="3" s="1"/>
  <c r="CM43" i="3" s="1"/>
  <c r="S43" i="3"/>
  <c r="BA43" i="3" s="1"/>
  <c r="CI43" i="3" s="1"/>
  <c r="O43" i="3"/>
  <c r="AW43" i="3" s="1"/>
  <c r="CE43" i="3" s="1"/>
  <c r="AG40" i="3"/>
  <c r="BO40" i="3" s="1"/>
  <c r="CW40" i="3" s="1"/>
  <c r="AC40" i="3"/>
  <c r="BK40" i="3" s="1"/>
  <c r="CS40" i="3" s="1"/>
  <c r="Y40" i="3"/>
  <c r="BG40" i="3" s="1"/>
  <c r="CO40" i="3" s="1"/>
  <c r="U40" i="3"/>
  <c r="BC40" i="3" s="1"/>
  <c r="CK40" i="3" s="1"/>
  <c r="Q40" i="3"/>
  <c r="AY40" i="3" s="1"/>
  <c r="CG40" i="3" s="1"/>
  <c r="M40" i="3"/>
  <c r="AU40" i="3" s="1"/>
  <c r="CC40" i="3" s="1"/>
  <c r="AE34" i="3"/>
  <c r="BM34" i="3" s="1"/>
  <c r="CU34" i="3" s="1"/>
  <c r="AA34" i="3"/>
  <c r="BI34" i="3" s="1"/>
  <c r="CQ34" i="3" s="1"/>
  <c r="W34" i="3"/>
  <c r="BE34" i="3" s="1"/>
  <c r="CM34" i="3" s="1"/>
  <c r="S34" i="3"/>
  <c r="BA34" i="3" s="1"/>
  <c r="CI34" i="3" s="1"/>
  <c r="O34" i="3"/>
  <c r="AW34" i="3" s="1"/>
  <c r="CE34" i="3" s="1"/>
  <c r="AG31" i="3"/>
  <c r="BO31" i="3" s="1"/>
  <c r="CW31" i="3" s="1"/>
  <c r="AC31" i="3"/>
  <c r="BK31" i="3" s="1"/>
  <c r="CS31" i="3" s="1"/>
  <c r="Y31" i="3"/>
  <c r="BG31" i="3" s="1"/>
  <c r="CO31" i="3" s="1"/>
  <c r="U31" i="3"/>
  <c r="BC31" i="3" s="1"/>
  <c r="CK31" i="3" s="1"/>
  <c r="Q31" i="3"/>
  <c r="AY31" i="3" s="1"/>
  <c r="CG31" i="3" s="1"/>
  <c r="M31" i="3"/>
  <c r="AU31" i="3" s="1"/>
  <c r="CC31" i="3" s="1"/>
  <c r="AE29" i="3"/>
  <c r="BM29" i="3" s="1"/>
  <c r="CU29" i="3" s="1"/>
  <c r="AA29" i="3"/>
  <c r="BI29" i="3" s="1"/>
  <c r="CQ29" i="3" s="1"/>
  <c r="W29" i="3"/>
  <c r="BE29" i="3" s="1"/>
  <c r="CM29" i="3" s="1"/>
  <c r="S29" i="3"/>
  <c r="BA29" i="3" s="1"/>
  <c r="CI29" i="3" s="1"/>
  <c r="O29" i="3"/>
  <c r="AW29" i="3" s="1"/>
  <c r="CE29" i="3" s="1"/>
  <c r="M37" i="3"/>
  <c r="AU37" i="3" s="1"/>
  <c r="CC37" i="3" s="1"/>
  <c r="AE67" i="3"/>
  <c r="BM67" i="3" s="1"/>
  <c r="CU67" i="3" s="1"/>
  <c r="AA67" i="3"/>
  <c r="BI67" i="3" s="1"/>
  <c r="CQ67" i="3" s="1"/>
  <c r="W67" i="3"/>
  <c r="BE67" i="3" s="1"/>
  <c r="CM67" i="3" s="1"/>
  <c r="S67" i="3"/>
  <c r="BA67" i="3" s="1"/>
  <c r="CI67" i="3" s="1"/>
  <c r="O67" i="3"/>
  <c r="AW67" i="3" s="1"/>
  <c r="CE67" i="3" s="1"/>
  <c r="AG64" i="3"/>
  <c r="BO64" i="3" s="1"/>
  <c r="CW64" i="3" s="1"/>
  <c r="AC64" i="3"/>
  <c r="BK64" i="3" s="1"/>
  <c r="CS64" i="3" s="1"/>
  <c r="Y64" i="3"/>
  <c r="BG64" i="3" s="1"/>
  <c r="CO64" i="3" s="1"/>
  <c r="U64" i="3"/>
  <c r="BC64" i="3" s="1"/>
  <c r="CK64" i="3" s="1"/>
  <c r="Q64" i="3"/>
  <c r="AY64" i="3" s="1"/>
  <c r="CG64" i="3" s="1"/>
  <c r="M64" i="3"/>
  <c r="AU64" i="3" s="1"/>
  <c r="CC64" i="3" s="1"/>
  <c r="AE61" i="3"/>
  <c r="BM61" i="3" s="1"/>
  <c r="CU61" i="3" s="1"/>
  <c r="AA61" i="3"/>
  <c r="BI61" i="3" s="1"/>
  <c r="CQ61" i="3" s="1"/>
  <c r="W61" i="3"/>
  <c r="BE61" i="3" s="1"/>
  <c r="CM61" i="3" s="1"/>
  <c r="S61" i="3"/>
  <c r="BA61" i="3" s="1"/>
  <c r="CI61" i="3" s="1"/>
  <c r="O61" i="3"/>
  <c r="AW61" i="3" s="1"/>
  <c r="CE61" i="3" s="1"/>
  <c r="AG58" i="3"/>
  <c r="BO58" i="3" s="1"/>
  <c r="CW58" i="3" s="1"/>
  <c r="AC58" i="3"/>
  <c r="BK58" i="3" s="1"/>
  <c r="CS58" i="3" s="1"/>
  <c r="Y58" i="3"/>
  <c r="BG58" i="3" s="1"/>
  <c r="CO58" i="3" s="1"/>
  <c r="Q58" i="3"/>
  <c r="AY58" i="3" s="1"/>
  <c r="CG58" i="3" s="1"/>
  <c r="AE52" i="3"/>
  <c r="BM52" i="3" s="1"/>
  <c r="CU52" i="3" s="1"/>
  <c r="W52" i="3"/>
  <c r="BE52" i="3" s="1"/>
  <c r="CM52" i="3" s="1"/>
  <c r="O52" i="3"/>
  <c r="AW52" i="3" s="1"/>
  <c r="CE52" i="3" s="1"/>
  <c r="AC49" i="3"/>
  <c r="BK49" i="3" s="1"/>
  <c r="CS49" i="3" s="1"/>
  <c r="U49" i="3"/>
  <c r="BC49" i="3" s="1"/>
  <c r="CK49" i="3" s="1"/>
  <c r="M49" i="3"/>
  <c r="AU49" i="3" s="1"/>
  <c r="CC49" i="3" s="1"/>
  <c r="AA46" i="3"/>
  <c r="BI46" i="3" s="1"/>
  <c r="CQ46" i="3" s="1"/>
  <c r="S46" i="3"/>
  <c r="BA46" i="3" s="1"/>
  <c r="CI46" i="3" s="1"/>
  <c r="AG43" i="3"/>
  <c r="BO43" i="3" s="1"/>
  <c r="CW43" i="3" s="1"/>
  <c r="Y43" i="3"/>
  <c r="BG43" i="3" s="1"/>
  <c r="CO43" i="3" s="1"/>
  <c r="Q43" i="3"/>
  <c r="AY43" i="3" s="1"/>
  <c r="CG43" i="3" s="1"/>
  <c r="AE40" i="3"/>
  <c r="BM40" i="3" s="1"/>
  <c r="CU40" i="3" s="1"/>
  <c r="W40" i="3"/>
  <c r="BE40" i="3" s="1"/>
  <c r="CM40" i="3" s="1"/>
  <c r="O40" i="3"/>
  <c r="AW40" i="3" s="1"/>
  <c r="CE40" i="3" s="1"/>
  <c r="AC34" i="3"/>
  <c r="BK34" i="3" s="1"/>
  <c r="CS34" i="3" s="1"/>
  <c r="U34" i="3"/>
  <c r="BC34" i="3" s="1"/>
  <c r="CK34" i="3" s="1"/>
  <c r="M34" i="3"/>
  <c r="AU34" i="3" s="1"/>
  <c r="CC34" i="3" s="1"/>
  <c r="AA31" i="3"/>
  <c r="BI31" i="3" s="1"/>
  <c r="CQ31" i="3" s="1"/>
  <c r="S31" i="3"/>
  <c r="BA31" i="3" s="1"/>
  <c r="CI31" i="3" s="1"/>
  <c r="AG29" i="3"/>
  <c r="BO29" i="3" s="1"/>
  <c r="CW29" i="3" s="1"/>
  <c r="Y29" i="3"/>
  <c r="BG29" i="3" s="1"/>
  <c r="CO29" i="3" s="1"/>
  <c r="Q29" i="3"/>
  <c r="AY29" i="3" s="1"/>
  <c r="CG29" i="3" s="1"/>
  <c r="U58" i="3"/>
  <c r="BC58" i="3" s="1"/>
  <c r="CK58" i="3" s="1"/>
  <c r="M58" i="3"/>
  <c r="AU58" i="3" s="1"/>
  <c r="CC58" i="3" s="1"/>
  <c r="AA52" i="3"/>
  <c r="BI52" i="3" s="1"/>
  <c r="CQ52" i="3" s="1"/>
  <c r="S52" i="3"/>
  <c r="BA52" i="3" s="1"/>
  <c r="CI52" i="3" s="1"/>
  <c r="AG49" i="3"/>
  <c r="BO49" i="3" s="1"/>
  <c r="CW49" i="3" s="1"/>
  <c r="Y49" i="3"/>
  <c r="BG49" i="3" s="1"/>
  <c r="CO49" i="3" s="1"/>
  <c r="Q49" i="3"/>
  <c r="AY49" i="3" s="1"/>
  <c r="CG49" i="3" s="1"/>
  <c r="AE46" i="3"/>
  <c r="BM46" i="3" s="1"/>
  <c r="CU46" i="3" s="1"/>
  <c r="W46" i="3"/>
  <c r="BE46" i="3" s="1"/>
  <c r="CM46" i="3" s="1"/>
  <c r="O46" i="3"/>
  <c r="AW46" i="3" s="1"/>
  <c r="CE46" i="3" s="1"/>
  <c r="AC43" i="3"/>
  <c r="BK43" i="3" s="1"/>
  <c r="CS43" i="3" s="1"/>
  <c r="U43" i="3"/>
  <c r="BC43" i="3" s="1"/>
  <c r="CK43" i="3" s="1"/>
  <c r="M43" i="3"/>
  <c r="AU43" i="3" s="1"/>
  <c r="CC43" i="3" s="1"/>
  <c r="AA40" i="3"/>
  <c r="BI40" i="3" s="1"/>
  <c r="CQ40" i="3" s="1"/>
  <c r="S40" i="3"/>
  <c r="BA40" i="3" s="1"/>
  <c r="CI40" i="3" s="1"/>
  <c r="AG34" i="3"/>
  <c r="BO34" i="3" s="1"/>
  <c r="CW34" i="3" s="1"/>
  <c r="Y34" i="3"/>
  <c r="BG34" i="3" s="1"/>
  <c r="CO34" i="3" s="1"/>
  <c r="Q34" i="3"/>
  <c r="AY34" i="3" s="1"/>
  <c r="CG34" i="3" s="1"/>
  <c r="AE31" i="3"/>
  <c r="BM31" i="3" s="1"/>
  <c r="CU31" i="3" s="1"/>
  <c r="W31" i="3"/>
  <c r="BE31" i="3" s="1"/>
  <c r="CM31" i="3" s="1"/>
  <c r="O31" i="3"/>
  <c r="AW31" i="3" s="1"/>
  <c r="CE31" i="3" s="1"/>
  <c r="AC29" i="3"/>
  <c r="BK29" i="3" s="1"/>
  <c r="CS29" i="3" s="1"/>
  <c r="U29" i="3"/>
  <c r="BC29" i="3" s="1"/>
  <c r="CK29" i="3" s="1"/>
  <c r="M29" i="3"/>
  <c r="AU29" i="3" s="1"/>
  <c r="CC29" i="3" s="1"/>
  <c r="D14" i="3"/>
  <c r="AG73" i="3"/>
  <c r="BO73" i="3" s="1"/>
  <c r="CW73" i="3" s="1"/>
  <c r="AC73" i="3"/>
  <c r="BK73" i="3" s="1"/>
  <c r="CS73" i="3" s="1"/>
  <c r="Y73" i="3"/>
  <c r="BG73" i="3" s="1"/>
  <c r="CO73" i="3" s="1"/>
  <c r="U73" i="3"/>
  <c r="BC73" i="3" s="1"/>
  <c r="CK73" i="3" s="1"/>
  <c r="Q73" i="3"/>
  <c r="AY73" i="3" s="1"/>
  <c r="CG73" i="3" s="1"/>
  <c r="M73" i="3"/>
  <c r="AU73" i="3" s="1"/>
  <c r="CC73" i="3" s="1"/>
  <c r="AE70" i="3"/>
  <c r="BM70" i="3" s="1"/>
  <c r="CU70" i="3" s="1"/>
  <c r="AA70" i="3"/>
  <c r="BI70" i="3" s="1"/>
  <c r="CQ70" i="3" s="1"/>
  <c r="W70" i="3"/>
  <c r="BE70" i="3" s="1"/>
  <c r="CM70" i="3" s="1"/>
  <c r="S70" i="3"/>
  <c r="BA70" i="3" s="1"/>
  <c r="CI70" i="3" s="1"/>
  <c r="O70" i="3"/>
  <c r="AW70" i="3" s="1"/>
  <c r="CE70" i="3" s="1"/>
  <c r="AG55" i="3"/>
  <c r="BO55" i="3" s="1"/>
  <c r="CW55" i="3" s="1"/>
  <c r="AC55" i="3"/>
  <c r="BK55" i="3" s="1"/>
  <c r="CS55" i="3" s="1"/>
  <c r="Y55" i="3"/>
  <c r="BG55" i="3" s="1"/>
  <c r="CO55" i="3" s="1"/>
  <c r="U55" i="3"/>
  <c r="BC55" i="3" s="1"/>
  <c r="CK55" i="3" s="1"/>
  <c r="Q55" i="3"/>
  <c r="AY55" i="3" s="1"/>
  <c r="CG55" i="3" s="1"/>
  <c r="M55" i="3"/>
  <c r="AU55" i="3" s="1"/>
  <c r="CC55" i="3" s="1"/>
  <c r="AE37" i="3"/>
  <c r="BM37" i="3" s="1"/>
  <c r="CU37" i="3" s="1"/>
  <c r="AA37" i="3"/>
  <c r="BI37" i="3" s="1"/>
  <c r="CQ37" i="3" s="1"/>
  <c r="W37" i="3"/>
  <c r="BE37" i="3" s="1"/>
  <c r="CM37" i="3" s="1"/>
  <c r="S37" i="3"/>
  <c r="BA37" i="3" s="1"/>
  <c r="CI37" i="3" s="1"/>
  <c r="O37" i="3"/>
  <c r="AW37" i="3" s="1"/>
  <c r="CE37" i="3" s="1"/>
  <c r="AE73" i="3"/>
  <c r="BM73" i="3" s="1"/>
  <c r="CU73" i="3" s="1"/>
  <c r="AA73" i="3"/>
  <c r="BI73" i="3" s="1"/>
  <c r="CQ73" i="3" s="1"/>
  <c r="W73" i="3"/>
  <c r="BE73" i="3" s="1"/>
  <c r="CM73" i="3" s="1"/>
  <c r="S73" i="3"/>
  <c r="BA73" i="3" s="1"/>
  <c r="CI73" i="3" s="1"/>
  <c r="O73" i="3"/>
  <c r="AW73" i="3" s="1"/>
  <c r="CE73" i="3" s="1"/>
  <c r="AG70" i="3"/>
  <c r="BO70" i="3" s="1"/>
  <c r="CW70" i="3" s="1"/>
  <c r="AC70" i="3"/>
  <c r="BK70" i="3" s="1"/>
  <c r="CS70" i="3" s="1"/>
  <c r="Y70" i="3"/>
  <c r="BG70" i="3" s="1"/>
  <c r="CO70" i="3" s="1"/>
  <c r="U70" i="3"/>
  <c r="BC70" i="3" s="1"/>
  <c r="CK70" i="3" s="1"/>
  <c r="Q70" i="3"/>
  <c r="AY70" i="3" s="1"/>
  <c r="CG70" i="3" s="1"/>
  <c r="M70" i="3"/>
  <c r="AU70" i="3" s="1"/>
  <c r="CC70" i="3" s="1"/>
  <c r="AE55" i="3"/>
  <c r="BM55" i="3" s="1"/>
  <c r="CU55" i="3" s="1"/>
  <c r="AA55" i="3"/>
  <c r="BI55" i="3" s="1"/>
  <c r="CQ55" i="3" s="1"/>
  <c r="W55" i="3"/>
  <c r="BE55" i="3" s="1"/>
  <c r="CM55" i="3" s="1"/>
  <c r="S55" i="3"/>
  <c r="BA55" i="3" s="1"/>
  <c r="CI55" i="3" s="1"/>
  <c r="O55" i="3"/>
  <c r="AW55" i="3" s="1"/>
  <c r="CE55" i="3" s="1"/>
  <c r="AG37" i="3"/>
  <c r="BO37" i="3" s="1"/>
  <c r="CW37" i="3" s="1"/>
  <c r="AC37" i="3"/>
  <c r="BK37" i="3" s="1"/>
  <c r="CS37" i="3" s="1"/>
  <c r="Y37" i="3"/>
  <c r="BG37" i="3" s="1"/>
  <c r="CO37" i="3" s="1"/>
  <c r="U37" i="3"/>
  <c r="BC37" i="3" s="1"/>
  <c r="CK37" i="3" s="1"/>
  <c r="Q37" i="3"/>
  <c r="AY37" i="3" s="1"/>
  <c r="CG37" i="3" s="1"/>
  <c r="D9" i="3"/>
  <c r="CM76" i="3"/>
  <c r="BE76" i="3"/>
  <c r="AL14" i="3" l="1"/>
  <c r="BT14" i="3"/>
  <c r="BT9" i="3"/>
  <c r="AL9" i="3"/>
</calcChain>
</file>

<file path=xl/sharedStrings.xml><?xml version="1.0" encoding="utf-8"?>
<sst xmlns="http://schemas.openxmlformats.org/spreadsheetml/2006/main" count="472" uniqueCount="197">
  <si>
    <t>◎事務所</t>
    <rPh sb="1" eb="3">
      <t>ジム</t>
    </rPh>
    <rPh sb="3" eb="4">
      <t>ショ</t>
    </rPh>
    <phoneticPr fontId="5"/>
  </si>
  <si>
    <t>区分</t>
    <rPh sb="0" eb="2">
      <t>クブン</t>
    </rPh>
    <phoneticPr fontId="5"/>
  </si>
  <si>
    <t>入力項目</t>
    <rPh sb="0" eb="2">
      <t>ニュウリョク</t>
    </rPh>
    <rPh sb="2" eb="4">
      <t>コウモク</t>
    </rPh>
    <phoneticPr fontId="5"/>
  </si>
  <si>
    <t>県税事務所</t>
    <rPh sb="0" eb="2">
      <t>ケンゼイ</t>
    </rPh>
    <rPh sb="2" eb="4">
      <t>ジム</t>
    </rPh>
    <rPh sb="4" eb="5">
      <t>ショ</t>
    </rPh>
    <phoneticPr fontId="5"/>
  </si>
  <si>
    <t>年度</t>
    <rPh sb="0" eb="2">
      <t>ネンド</t>
    </rPh>
    <phoneticPr fontId="5"/>
  </si>
  <si>
    <t>　年度</t>
    <rPh sb="1" eb="2">
      <t>ネン</t>
    </rPh>
    <rPh sb="2" eb="3">
      <t>ド</t>
    </rPh>
    <phoneticPr fontId="5"/>
  </si>
  <si>
    <t>（年度分割）</t>
    <rPh sb="1" eb="3">
      <t>ネンド</t>
    </rPh>
    <rPh sb="3" eb="5">
      <t>ブンカツ</t>
    </rPh>
    <phoneticPr fontId="5"/>
  </si>
  <si>
    <t>事業
年度</t>
    <rPh sb="0" eb="2">
      <t>ジギョウ</t>
    </rPh>
    <rPh sb="3" eb="5">
      <t>ネンド</t>
    </rPh>
    <phoneticPr fontId="5"/>
  </si>
  <si>
    <t>（自）</t>
    <rPh sb="1" eb="2">
      <t>ジ</t>
    </rPh>
    <phoneticPr fontId="5"/>
  </si>
  <si>
    <t>年</t>
    <rPh sb="0" eb="1">
      <t>ネン</t>
    </rPh>
    <phoneticPr fontId="5"/>
  </si>
  <si>
    <t>月</t>
    <rPh sb="0" eb="1">
      <t>ツキ</t>
    </rPh>
    <phoneticPr fontId="5"/>
  </si>
  <si>
    <t>日</t>
    <rPh sb="0" eb="1">
      <t>ヒ</t>
    </rPh>
    <phoneticPr fontId="5"/>
  </si>
  <si>
    <t>（事業年度（自）分割）</t>
    <rPh sb="1" eb="3">
      <t>ジギョウ</t>
    </rPh>
    <rPh sb="3" eb="5">
      <t>ネンド</t>
    </rPh>
    <rPh sb="6" eb="7">
      <t>ジ</t>
    </rPh>
    <rPh sb="8" eb="10">
      <t>ブンカツ</t>
    </rPh>
    <phoneticPr fontId="5"/>
  </si>
  <si>
    <t>（至）</t>
    <rPh sb="1" eb="2">
      <t>イタル</t>
    </rPh>
    <phoneticPr fontId="5"/>
  </si>
  <si>
    <t>（事業年度（至）分割）</t>
    <rPh sb="1" eb="3">
      <t>ジギョウ</t>
    </rPh>
    <rPh sb="3" eb="5">
      <t>ネンド</t>
    </rPh>
    <rPh sb="6" eb="7">
      <t>イタル</t>
    </rPh>
    <rPh sb="8" eb="10">
      <t>ブンカツ</t>
    </rPh>
    <phoneticPr fontId="5"/>
  </si>
  <si>
    <t>納期限</t>
    <rPh sb="0" eb="3">
      <t>ノウキゲン</t>
    </rPh>
    <phoneticPr fontId="5"/>
  </si>
  <si>
    <t>（納期限分割）</t>
    <rPh sb="1" eb="4">
      <t>ノウキゲン</t>
    </rPh>
    <rPh sb="4" eb="6">
      <t>ブンカツ</t>
    </rPh>
    <phoneticPr fontId="5"/>
  </si>
  <si>
    <t>申告区分</t>
    <rPh sb="0" eb="2">
      <t>シンコク</t>
    </rPh>
    <rPh sb="2" eb="4">
      <t>クブン</t>
    </rPh>
    <phoneticPr fontId="5"/>
  </si>
  <si>
    <t>◎申告区分</t>
    <rPh sb="1" eb="3">
      <t>シンコク</t>
    </rPh>
    <rPh sb="3" eb="5">
      <t>クブン</t>
    </rPh>
    <phoneticPr fontId="5"/>
  </si>
  <si>
    <t>税額のレフト０</t>
    <rPh sb="0" eb="2">
      <t>ゼイガク</t>
    </rPh>
    <phoneticPr fontId="5"/>
  </si>
  <si>
    <t>法人県民税</t>
    <rPh sb="0" eb="2">
      <t>ホウジン</t>
    </rPh>
    <rPh sb="2" eb="5">
      <t>ケンミンゼイ</t>
    </rPh>
    <phoneticPr fontId="5"/>
  </si>
  <si>
    <t>法人税割額</t>
    <rPh sb="0" eb="3">
      <t>ホウジンゼイ</t>
    </rPh>
    <rPh sb="3" eb="4">
      <t>ワリ</t>
    </rPh>
    <rPh sb="4" eb="5">
      <t>ガク</t>
    </rPh>
    <phoneticPr fontId="5"/>
  </si>
  <si>
    <t>（税額分割）</t>
    <rPh sb="1" eb="3">
      <t>ゼイガク</t>
    </rPh>
    <rPh sb="3" eb="5">
      <t>ブンカツ</t>
    </rPh>
    <phoneticPr fontId="5"/>
  </si>
  <si>
    <t>均等割額</t>
    <rPh sb="0" eb="2">
      <t>キントウ</t>
    </rPh>
    <rPh sb="2" eb="3">
      <t>ワリ</t>
    </rPh>
    <rPh sb="3" eb="4">
      <t>ガク</t>
    </rPh>
    <phoneticPr fontId="5"/>
  </si>
  <si>
    <t>中間申告</t>
    <rPh sb="0" eb="2">
      <t>チュウカン</t>
    </rPh>
    <rPh sb="2" eb="4">
      <t>シンコク</t>
    </rPh>
    <phoneticPr fontId="5"/>
  </si>
  <si>
    <t>延滞金</t>
    <rPh sb="0" eb="2">
      <t>エンタイ</t>
    </rPh>
    <rPh sb="2" eb="3">
      <t>キン</t>
    </rPh>
    <phoneticPr fontId="5"/>
  </si>
  <si>
    <t>予定申告</t>
    <rPh sb="0" eb="2">
      <t>ヨテイ</t>
    </rPh>
    <rPh sb="2" eb="4">
      <t>シンコク</t>
    </rPh>
    <phoneticPr fontId="5"/>
  </si>
  <si>
    <t>計</t>
    <rPh sb="0" eb="1">
      <t>ケイ</t>
    </rPh>
    <phoneticPr fontId="5"/>
  </si>
  <si>
    <t>確定申告</t>
    <rPh sb="0" eb="2">
      <t>カクテイ</t>
    </rPh>
    <rPh sb="2" eb="4">
      <t>シンコク</t>
    </rPh>
    <phoneticPr fontId="5"/>
  </si>
  <si>
    <t>所得割額</t>
    <rPh sb="0" eb="2">
      <t>ショトク</t>
    </rPh>
    <rPh sb="2" eb="3">
      <t>ワリ</t>
    </rPh>
    <rPh sb="3" eb="4">
      <t>ガク</t>
    </rPh>
    <phoneticPr fontId="5"/>
  </si>
  <si>
    <t>修正申告</t>
    <rPh sb="0" eb="2">
      <t>シュウセイ</t>
    </rPh>
    <rPh sb="2" eb="4">
      <t>シンコク</t>
    </rPh>
    <phoneticPr fontId="5"/>
  </si>
  <si>
    <t>付加価値割額</t>
    <rPh sb="0" eb="2">
      <t>フカ</t>
    </rPh>
    <rPh sb="2" eb="4">
      <t>カチ</t>
    </rPh>
    <rPh sb="4" eb="5">
      <t>ワリ</t>
    </rPh>
    <rPh sb="5" eb="6">
      <t>ガク</t>
    </rPh>
    <phoneticPr fontId="5"/>
  </si>
  <si>
    <t>更正</t>
    <rPh sb="0" eb="2">
      <t>コウセイ</t>
    </rPh>
    <phoneticPr fontId="5"/>
  </si>
  <si>
    <t>資本割額</t>
    <rPh sb="0" eb="2">
      <t>シホン</t>
    </rPh>
    <rPh sb="2" eb="3">
      <t>ワリ</t>
    </rPh>
    <rPh sb="3" eb="4">
      <t>ガク</t>
    </rPh>
    <phoneticPr fontId="5"/>
  </si>
  <si>
    <t>決定</t>
    <rPh sb="0" eb="2">
      <t>ケッテイ</t>
    </rPh>
    <phoneticPr fontId="5"/>
  </si>
  <si>
    <t>収入割額</t>
    <rPh sb="0" eb="2">
      <t>シュウニュウ</t>
    </rPh>
    <rPh sb="2" eb="3">
      <t>ワリ</t>
    </rPh>
    <rPh sb="3" eb="4">
      <t>ガク</t>
    </rPh>
    <phoneticPr fontId="5"/>
  </si>
  <si>
    <t>解散確定申告</t>
    <rPh sb="0" eb="2">
      <t>カイサン</t>
    </rPh>
    <rPh sb="2" eb="4">
      <t>カクテイ</t>
    </rPh>
    <rPh sb="4" eb="6">
      <t>シンコク</t>
    </rPh>
    <phoneticPr fontId="5"/>
  </si>
  <si>
    <t>清算予納申告</t>
    <rPh sb="0" eb="2">
      <t>セイサン</t>
    </rPh>
    <rPh sb="2" eb="4">
      <t>ヨノウ</t>
    </rPh>
    <rPh sb="4" eb="6">
      <t>シンコク</t>
    </rPh>
    <phoneticPr fontId="5"/>
  </si>
  <si>
    <t>清算確定申告</t>
    <rPh sb="0" eb="2">
      <t>セイサン</t>
    </rPh>
    <rPh sb="2" eb="4">
      <t>カクテイ</t>
    </rPh>
    <rPh sb="4" eb="6">
      <t>シンコク</t>
    </rPh>
    <phoneticPr fontId="5"/>
  </si>
  <si>
    <t>見込納付</t>
    <rPh sb="0" eb="2">
      <t>ミコミ</t>
    </rPh>
    <rPh sb="2" eb="4">
      <t>ノウフ</t>
    </rPh>
    <phoneticPr fontId="5"/>
  </si>
  <si>
    <t>過少申告加算金</t>
    <rPh sb="0" eb="2">
      <t>カショウ</t>
    </rPh>
    <rPh sb="2" eb="4">
      <t>シンコク</t>
    </rPh>
    <rPh sb="4" eb="7">
      <t>カサンキン</t>
    </rPh>
    <phoneticPr fontId="5"/>
  </si>
  <si>
    <t>不申告加算金</t>
    <rPh sb="0" eb="1">
      <t>フ</t>
    </rPh>
    <rPh sb="1" eb="3">
      <t>シンコク</t>
    </rPh>
    <rPh sb="3" eb="6">
      <t>カサンキン</t>
    </rPh>
    <phoneticPr fontId="5"/>
  </si>
  <si>
    <t>重加算金</t>
    <rPh sb="0" eb="1">
      <t>ジュウ</t>
    </rPh>
    <rPh sb="1" eb="4">
      <t>カサンキン</t>
    </rPh>
    <phoneticPr fontId="5"/>
  </si>
  <si>
    <t>未記入項目</t>
    <rPh sb="0" eb="3">
      <t>ミキニュウ</t>
    </rPh>
    <rPh sb="3" eb="5">
      <t>コウモク</t>
    </rPh>
    <phoneticPr fontId="5"/>
  </si>
  <si>
    <t xml:space="preserve"> </t>
    <phoneticPr fontId="5"/>
  </si>
  <si>
    <r>
      <rPr>
        <b/>
        <sz val="12"/>
        <rFont val="ＭＳ ゴシック"/>
        <family val="3"/>
        <charset val="128"/>
      </rPr>
      <t>②</t>
    </r>
    <r>
      <rPr>
        <sz val="12"/>
        <rFont val="ＭＳ ゴシック"/>
        <family val="3"/>
        <charset val="128"/>
      </rPr>
      <t>　「</t>
    </r>
    <r>
      <rPr>
        <b/>
        <sz val="12"/>
        <rFont val="ＭＳ ゴシック"/>
        <family val="3"/>
        <charset val="128"/>
      </rPr>
      <t>印刷</t>
    </r>
    <r>
      <rPr>
        <sz val="12"/>
        <rFont val="ＭＳ ゴシック"/>
        <family val="3"/>
        <charset val="128"/>
      </rPr>
      <t>」シートを選択して、印刷してください。</t>
    </r>
    <rPh sb="3" eb="5">
      <t>インサツ</t>
    </rPh>
    <rPh sb="10" eb="12">
      <t>センタク</t>
    </rPh>
    <rPh sb="15" eb="17">
      <t>インサツ</t>
    </rPh>
    <phoneticPr fontId="5"/>
  </si>
  <si>
    <r>
      <rPr>
        <b/>
        <sz val="12"/>
        <rFont val="ＭＳ ゴシック"/>
        <family val="3"/>
        <charset val="128"/>
      </rPr>
      <t>③</t>
    </r>
    <r>
      <rPr>
        <sz val="12"/>
        <rFont val="ＭＳ ゴシック"/>
        <family val="3"/>
        <charset val="128"/>
      </rPr>
      <t>　印刷された各片を点線に沿って切取り、３片１組として使用してください。</t>
    </r>
    <rPh sb="2" eb="4">
      <t>インサツ</t>
    </rPh>
    <rPh sb="7" eb="8">
      <t>カク</t>
    </rPh>
    <rPh sb="8" eb="9">
      <t>ヘン</t>
    </rPh>
    <rPh sb="10" eb="12">
      <t>テンセン</t>
    </rPh>
    <rPh sb="13" eb="14">
      <t>ソ</t>
    </rPh>
    <rPh sb="16" eb="18">
      <t>キリト</t>
    </rPh>
    <rPh sb="21" eb="22">
      <t>ヘン</t>
    </rPh>
    <rPh sb="23" eb="24">
      <t>クミ</t>
    </rPh>
    <rPh sb="27" eb="29">
      <t>シヨウ</t>
    </rPh>
    <phoneticPr fontId="5"/>
  </si>
  <si>
    <t>ゆうちょ銀行（ゆうちょ銀行代理店の郵便局を含む。）</t>
    <rPh sb="4" eb="6">
      <t>ギンコウ</t>
    </rPh>
    <rPh sb="11" eb="13">
      <t>ギンコウ</t>
    </rPh>
    <rPh sb="13" eb="16">
      <t>ダイリテン</t>
    </rPh>
    <rPh sb="17" eb="20">
      <t>ユウビンキョク</t>
    </rPh>
    <rPh sb="21" eb="22">
      <t>フク</t>
    </rPh>
    <phoneticPr fontId="5"/>
  </si>
  <si>
    <t>都道府県コード</t>
    <rPh sb="0" eb="4">
      <t>トドウフケン</t>
    </rPh>
    <phoneticPr fontId="5"/>
  </si>
  <si>
    <t>法　人</t>
    <rPh sb="0" eb="1">
      <t>ホウ</t>
    </rPh>
    <rPh sb="2" eb="3">
      <t>ジン</t>
    </rPh>
    <phoneticPr fontId="5"/>
  </si>
  <si>
    <t>県</t>
    <rPh sb="0" eb="1">
      <t>ケン</t>
    </rPh>
    <phoneticPr fontId="5"/>
  </si>
  <si>
    <t>民</t>
    <rPh sb="0" eb="1">
      <t>ミン</t>
    </rPh>
    <phoneticPr fontId="5"/>
  </si>
  <si>
    <t>税</t>
    <rPh sb="0" eb="1">
      <t>ゼイ</t>
    </rPh>
    <phoneticPr fontId="5"/>
  </si>
  <si>
    <t>事</t>
    <rPh sb="0" eb="1">
      <t>ジ</t>
    </rPh>
    <phoneticPr fontId="5"/>
  </si>
  <si>
    <t>業</t>
    <rPh sb="0" eb="1">
      <t>ギョウ</t>
    </rPh>
    <phoneticPr fontId="5"/>
  </si>
  <si>
    <t>口　　座　　番　　号</t>
    <rPh sb="0" eb="1">
      <t>クチ</t>
    </rPh>
    <rPh sb="3" eb="4">
      <t>ザ</t>
    </rPh>
    <rPh sb="6" eb="7">
      <t>バン</t>
    </rPh>
    <rPh sb="9" eb="10">
      <t>ゴウ</t>
    </rPh>
    <phoneticPr fontId="5"/>
  </si>
  <si>
    <t>加　　　入　　　者</t>
    <rPh sb="0" eb="1">
      <t>カ</t>
    </rPh>
    <rPh sb="4" eb="5">
      <t>イリ</t>
    </rPh>
    <rPh sb="8" eb="9">
      <t>シャ</t>
    </rPh>
    <phoneticPr fontId="5"/>
  </si>
  <si>
    <t>管　理　番　号</t>
    <rPh sb="0" eb="1">
      <t>カン</t>
    </rPh>
    <rPh sb="2" eb="3">
      <t>リ</t>
    </rPh>
    <rPh sb="4" eb="5">
      <t>バン</t>
    </rPh>
    <rPh sb="6" eb="7">
      <t>ゴウ</t>
    </rPh>
    <phoneticPr fontId="5"/>
  </si>
  <si>
    <t>事業年度又は連結事業年度</t>
    <rPh sb="0" eb="2">
      <t>ジギョウ</t>
    </rPh>
    <rPh sb="2" eb="4">
      <t>ネンド</t>
    </rPh>
    <rPh sb="4" eb="5">
      <t>マタ</t>
    </rPh>
    <rPh sb="6" eb="8">
      <t>レンケツ</t>
    </rPh>
    <rPh sb="8" eb="10">
      <t>ジギョウ</t>
    </rPh>
    <rPh sb="10" eb="12">
      <t>ネンド</t>
    </rPh>
    <phoneticPr fontId="5"/>
  </si>
  <si>
    <t>申　告　区　分</t>
    <rPh sb="0" eb="1">
      <t>サル</t>
    </rPh>
    <rPh sb="2" eb="3">
      <t>コク</t>
    </rPh>
    <rPh sb="4" eb="5">
      <t>ク</t>
    </rPh>
    <rPh sb="6" eb="7">
      <t>ブン</t>
    </rPh>
    <phoneticPr fontId="5"/>
  </si>
  <si>
    <t>から</t>
    <phoneticPr fontId="5"/>
  </si>
  <si>
    <t>まで</t>
    <phoneticPr fontId="5"/>
  </si>
  <si>
    <t>から</t>
    <phoneticPr fontId="5"/>
  </si>
  <si>
    <r>
      <rPr>
        <sz val="6"/>
        <rFont val="ＭＳ 明朝"/>
        <family val="1"/>
        <charset val="128"/>
      </rPr>
      <t>・</t>
    </r>
    <phoneticPr fontId="5"/>
  </si>
  <si>
    <t>　　・</t>
    <phoneticPr fontId="5"/>
  </si>
  <si>
    <t>・</t>
    <phoneticPr fontId="5"/>
  </si>
  <si>
    <t>百</t>
    <rPh sb="0" eb="1">
      <t>ヒャク</t>
    </rPh>
    <phoneticPr fontId="5"/>
  </si>
  <si>
    <t>十</t>
    <rPh sb="0" eb="1">
      <t>ジュウ</t>
    </rPh>
    <phoneticPr fontId="5"/>
  </si>
  <si>
    <t>億</t>
    <rPh sb="0" eb="1">
      <t>オク</t>
    </rPh>
    <phoneticPr fontId="5"/>
  </si>
  <si>
    <t>千</t>
    <rPh sb="0" eb="1">
      <t>セン</t>
    </rPh>
    <phoneticPr fontId="5"/>
  </si>
  <si>
    <t>万</t>
    <rPh sb="0" eb="1">
      <t>マン</t>
    </rPh>
    <phoneticPr fontId="5"/>
  </si>
  <si>
    <t>円</t>
    <rPh sb="0" eb="1">
      <t>エン</t>
    </rPh>
    <phoneticPr fontId="5"/>
  </si>
  <si>
    <t>計
（05～09）</t>
    <rPh sb="0" eb="1">
      <t>ケイ</t>
    </rPh>
    <phoneticPr fontId="5"/>
  </si>
  <si>
    <t>過少申告加算金</t>
    <rPh sb="0" eb="2">
      <t>カショウ</t>
    </rPh>
    <rPh sb="2" eb="4">
      <t>シンコク</t>
    </rPh>
    <rPh sb="4" eb="6">
      <t>カサン</t>
    </rPh>
    <rPh sb="6" eb="7">
      <t>キン</t>
    </rPh>
    <phoneticPr fontId="5"/>
  </si>
  <si>
    <t>計
（10～14）</t>
    <rPh sb="0" eb="1">
      <t>ケイ</t>
    </rPh>
    <phoneticPr fontId="5"/>
  </si>
  <si>
    <t>合　計　額</t>
    <rPh sb="0" eb="1">
      <t>ゴウ</t>
    </rPh>
    <rPh sb="2" eb="3">
      <t>ケイ</t>
    </rPh>
    <rPh sb="4" eb="5">
      <t>ガク</t>
    </rPh>
    <phoneticPr fontId="5"/>
  </si>
  <si>
    <t>課税事務所</t>
    <rPh sb="0" eb="2">
      <t>カゼイ</t>
    </rPh>
    <rPh sb="2" eb="4">
      <t>ジム</t>
    </rPh>
    <rPh sb="4" eb="5">
      <t>ショ</t>
    </rPh>
    <phoneticPr fontId="5"/>
  </si>
  <si>
    <t>口</t>
    <rPh sb="0" eb="1">
      <t>クチ</t>
    </rPh>
    <phoneticPr fontId="5"/>
  </si>
  <si>
    <t>日計</t>
    <rPh sb="0" eb="1">
      <t>ヒ</t>
    </rPh>
    <rPh sb="1" eb="2">
      <t>ケイ</t>
    </rPh>
    <phoneticPr fontId="5"/>
  </si>
  <si>
    <t>　上記のとおり領収しました。</t>
    <rPh sb="1" eb="3">
      <t>ジョウキ</t>
    </rPh>
    <rPh sb="7" eb="9">
      <t>リョウシュウ</t>
    </rPh>
    <phoneticPr fontId="5"/>
  </si>
  <si>
    <t>取りまとめ局</t>
    <rPh sb="0" eb="1">
      <t>ト</t>
    </rPh>
    <rPh sb="5" eb="6">
      <t>キョク</t>
    </rPh>
    <phoneticPr fontId="5"/>
  </si>
  <si>
    <t>　上記のとおり納付します。</t>
    <rPh sb="1" eb="3">
      <t>ジョウキ</t>
    </rPh>
    <rPh sb="7" eb="9">
      <t>ノウフ</t>
    </rPh>
    <phoneticPr fontId="5"/>
  </si>
  <si>
    <t>（納税者保管）</t>
    <rPh sb="1" eb="4">
      <t>ノウゼイシャ</t>
    </rPh>
    <rPh sb="4" eb="6">
      <t>ホカン</t>
    </rPh>
    <phoneticPr fontId="5"/>
  </si>
  <si>
    <t>00900-2-960239</t>
    <phoneticPr fontId="2"/>
  </si>
  <si>
    <t>奈良県税務出納員</t>
    <rPh sb="0" eb="3">
      <t>ナラケン</t>
    </rPh>
    <rPh sb="3" eb="5">
      <t>ゼイム</t>
    </rPh>
    <rPh sb="5" eb="8">
      <t>スイトウイン</t>
    </rPh>
    <phoneticPr fontId="2"/>
  </si>
  <si>
    <t>奈良県中南和県税事務所</t>
    <rPh sb="0" eb="3">
      <t>ナラケン</t>
    </rPh>
    <rPh sb="3" eb="4">
      <t>チュウ</t>
    </rPh>
    <rPh sb="4" eb="6">
      <t>ナンワ</t>
    </rPh>
    <rPh sb="6" eb="8">
      <t>ケンゼイ</t>
    </rPh>
    <rPh sb="8" eb="11">
      <t>ジムショ</t>
    </rPh>
    <phoneticPr fontId="5"/>
  </si>
  <si>
    <t>奈良県奈良県税事務所</t>
    <rPh sb="0" eb="3">
      <t>ナラケン</t>
    </rPh>
    <rPh sb="3" eb="5">
      <t>ナラ</t>
    </rPh>
    <rPh sb="5" eb="7">
      <t>ケンゼイ</t>
    </rPh>
    <rPh sb="7" eb="10">
      <t>ジムショ</t>
    </rPh>
    <phoneticPr fontId="5"/>
  </si>
  <si>
    <t>〒539-8794
大阪貯金事務センター</t>
    <rPh sb="10" eb="12">
      <t>オオサカ</t>
    </rPh>
    <rPh sb="12" eb="14">
      <t>チョキン</t>
    </rPh>
    <rPh sb="14" eb="16">
      <t>ジム</t>
    </rPh>
    <phoneticPr fontId="5"/>
  </si>
  <si>
    <t>収納日付印</t>
    <rPh sb="0" eb="2">
      <t>シュウノウ</t>
    </rPh>
    <rPh sb="2" eb="4">
      <t>ヒヅケ</t>
    </rPh>
    <rPh sb="4" eb="5">
      <t>イン</t>
    </rPh>
    <phoneticPr fontId="5"/>
  </si>
  <si>
    <t>奈良県</t>
    <rPh sb="0" eb="2">
      <t>ナラ</t>
    </rPh>
    <rPh sb="2" eb="3">
      <t>ケン</t>
    </rPh>
    <phoneticPr fontId="5"/>
  </si>
  <si>
    <t>課 税 年 度</t>
    <rPh sb="0" eb="1">
      <t>カ</t>
    </rPh>
    <rPh sb="2" eb="3">
      <t>ゼイ</t>
    </rPh>
    <rPh sb="4" eb="5">
      <t>トシ</t>
    </rPh>
    <rPh sb="6" eb="7">
      <t>ド</t>
    </rPh>
    <phoneticPr fontId="5"/>
  </si>
  <si>
    <t>年度</t>
    <rPh sb="0" eb="2">
      <t>ネンド</t>
    </rPh>
    <phoneticPr fontId="2"/>
  </si>
  <si>
    <t>　和暦で入力してください。</t>
    <rPh sb="1" eb="3">
      <t>ワレキ</t>
    </rPh>
    <rPh sb="4" eb="6">
      <t>ニュウリョク</t>
    </rPh>
    <phoneticPr fontId="5"/>
  </si>
  <si>
    <t>　申告区分を選択してください。</t>
    <rPh sb="1" eb="3">
      <t>シンコク</t>
    </rPh>
    <rPh sb="3" eb="5">
      <t>クブン</t>
    </rPh>
    <rPh sb="6" eb="8">
      <t>センタク</t>
    </rPh>
    <phoneticPr fontId="5"/>
  </si>
  <si>
    <t>　還付額（マイナスの額）は入力しないでください。</t>
    <rPh sb="1" eb="3">
      <t>カンプ</t>
    </rPh>
    <rPh sb="3" eb="4">
      <t>ガク</t>
    </rPh>
    <rPh sb="10" eb="11">
      <t>ガク</t>
    </rPh>
    <rPh sb="13" eb="15">
      <t>ニュウリョク</t>
    </rPh>
    <phoneticPr fontId="5"/>
  </si>
  <si>
    <t>備　　考　（注　意　事　項）</t>
    <phoneticPr fontId="2"/>
  </si>
  <si>
    <t>　納付する金額をそれぞれの欄に入力してください。</t>
    <rPh sb="1" eb="3">
      <t>ノウフ</t>
    </rPh>
    <rPh sb="5" eb="7">
      <t>キンガク</t>
    </rPh>
    <rPh sb="13" eb="14">
      <t>ラン</t>
    </rPh>
    <rPh sb="15" eb="17">
      <t>ニュウリョク</t>
    </rPh>
    <phoneticPr fontId="5"/>
  </si>
  <si>
    <t xml:space="preserve"> 【必須】</t>
    <phoneticPr fontId="5"/>
  </si>
  <si>
    <r>
      <t>法人名</t>
    </r>
    <r>
      <rPr>
        <b/>
        <sz val="11"/>
        <color rgb="FFFF0000"/>
        <rFont val="ＭＳ ゴシック"/>
        <family val="3"/>
        <charset val="128"/>
      </rPr>
      <t>【必須】</t>
    </r>
    <r>
      <rPr>
        <sz val="11"/>
        <rFont val="ＭＳ ゴシック"/>
        <family val="3"/>
        <charset val="128"/>
      </rPr>
      <t xml:space="preserve">
</t>
    </r>
    <r>
      <rPr>
        <sz val="8"/>
        <rFont val="ＭＳ Ｐゴシック"/>
        <family val="3"/>
        <charset val="128"/>
      </rPr>
      <t>※Alt+Enterで改行できます。</t>
    </r>
    <rPh sb="0" eb="2">
      <t>ホウジン</t>
    </rPh>
    <rPh sb="2" eb="3">
      <t>メイ</t>
    </rPh>
    <phoneticPr fontId="5"/>
  </si>
  <si>
    <r>
      <rPr>
        <b/>
        <sz val="11"/>
        <color rgb="FFFF0000"/>
        <rFont val="ＭＳ ゴシック"/>
        <family val="3"/>
        <charset val="128"/>
      </rPr>
      <t>【必須】</t>
    </r>
    <r>
      <rPr>
        <sz val="11"/>
        <rFont val="ＭＳ ゴシック"/>
        <family val="3"/>
        <charset val="128"/>
      </rPr>
      <t>申告書を提出する県税事務所を選択してください。</t>
    </r>
    <rPh sb="4" eb="7">
      <t>シンコクショ</t>
    </rPh>
    <rPh sb="8" eb="10">
      <t>テイシュツ</t>
    </rPh>
    <rPh sb="12" eb="14">
      <t>ケンゼイ</t>
    </rPh>
    <rPh sb="14" eb="16">
      <t>ジム</t>
    </rPh>
    <rPh sb="16" eb="17">
      <t>ショ</t>
    </rPh>
    <rPh sb="18" eb="20">
      <t>センタク</t>
    </rPh>
    <phoneticPr fontId="5"/>
  </si>
  <si>
    <t>※Ａ４の用紙に、「収納済通知書」「納付書」「領収証書」の３片を印刷します。</t>
    <rPh sb="4" eb="6">
      <t>ヨウシ</t>
    </rPh>
    <rPh sb="17" eb="20">
      <t>ノウフショ</t>
    </rPh>
    <rPh sb="22" eb="24">
      <t>リョウシュウ</t>
    </rPh>
    <rPh sb="24" eb="26">
      <t>ショウショ</t>
    </rPh>
    <rPh sb="29" eb="30">
      <t>ヘン</t>
    </rPh>
    <rPh sb="31" eb="33">
      <t>インサツ</t>
    </rPh>
    <phoneticPr fontId="5"/>
  </si>
  <si>
    <t>　※上記以外の店舗では取扱いできませんのでご注意ください。</t>
    <rPh sb="2" eb="4">
      <t>ジョウキ</t>
    </rPh>
    <rPh sb="4" eb="6">
      <t>イガイ</t>
    </rPh>
    <rPh sb="7" eb="9">
      <t>テンポ</t>
    </rPh>
    <rPh sb="11" eb="13">
      <t>トリアツカ</t>
    </rPh>
    <rPh sb="22" eb="24">
      <t>チュウイ</t>
    </rPh>
    <phoneticPr fontId="5"/>
  </si>
  <si>
    <r>
      <rPr>
        <b/>
        <sz val="12"/>
        <rFont val="ＭＳ ゴシック"/>
        <family val="3"/>
        <charset val="128"/>
      </rPr>
      <t>①</t>
    </r>
    <r>
      <rPr>
        <sz val="12"/>
        <rFont val="ＭＳ ゴシック"/>
        <family val="3"/>
        <charset val="128"/>
      </rPr>
      <t>　「</t>
    </r>
    <r>
      <rPr>
        <b/>
        <sz val="12"/>
        <rFont val="ＭＳ ゴシック"/>
        <family val="3"/>
        <charset val="128"/>
      </rPr>
      <t>入力</t>
    </r>
    <r>
      <rPr>
        <sz val="12"/>
        <rFont val="ＭＳ ゴシック"/>
        <family val="3"/>
        <charset val="128"/>
      </rPr>
      <t>」のシートを選択して、入力項目欄に必要項目を入力(選択）してください。</t>
    </r>
    <rPh sb="3" eb="5">
      <t>ニュウリョク</t>
    </rPh>
    <rPh sb="11" eb="13">
      <t>センタク</t>
    </rPh>
    <rPh sb="16" eb="18">
      <t>ニュウリョク</t>
    </rPh>
    <rPh sb="18" eb="20">
      <t>コウモク</t>
    </rPh>
    <rPh sb="20" eb="21">
      <t>ラン</t>
    </rPh>
    <rPh sb="22" eb="24">
      <t>ヒツヨウ</t>
    </rPh>
    <rPh sb="24" eb="26">
      <t>コウモク</t>
    </rPh>
    <rPh sb="27" eb="29">
      <t>ニュウリョク</t>
    </rPh>
    <rPh sb="30" eb="32">
      <t>センタク</t>
    </rPh>
    <phoneticPr fontId="5"/>
  </si>
  <si>
    <t>（指定金融機関又は
　ゆうちょ銀行支店（郵便局）保管）</t>
    <rPh sb="1" eb="3">
      <t>シテイ</t>
    </rPh>
    <rPh sb="3" eb="5">
      <t>キンユウ</t>
    </rPh>
    <rPh sb="5" eb="7">
      <t>キカン</t>
    </rPh>
    <rPh sb="7" eb="8">
      <t>マタ</t>
    </rPh>
    <rPh sb="15" eb="17">
      <t>ギンコウ</t>
    </rPh>
    <rPh sb="17" eb="19">
      <t>シテン</t>
    </rPh>
    <rPh sb="20" eb="23">
      <t>ユウビンキョク</t>
    </rPh>
    <rPh sb="24" eb="26">
      <t>ホカン</t>
    </rPh>
    <phoneticPr fontId="5"/>
  </si>
  <si>
    <t>※　　処　　理　　事　　項</t>
    <phoneticPr fontId="2"/>
  </si>
  <si>
    <t>南都銀行</t>
    <rPh sb="0" eb="2">
      <t>ナント</t>
    </rPh>
    <rPh sb="2" eb="4">
      <t>ギンコウ</t>
    </rPh>
    <phoneticPr fontId="2"/>
  </si>
  <si>
    <t>みずほ銀行</t>
    <rPh sb="3" eb="5">
      <t>ギンコウ</t>
    </rPh>
    <phoneticPr fontId="2"/>
  </si>
  <si>
    <t>りそな銀行</t>
    <rPh sb="3" eb="5">
      <t>ギンコウ</t>
    </rPh>
    <phoneticPr fontId="2"/>
  </si>
  <si>
    <t>三井住友銀行</t>
    <rPh sb="0" eb="2">
      <t>ミツイ</t>
    </rPh>
    <rPh sb="2" eb="4">
      <t>スミトモ</t>
    </rPh>
    <rPh sb="4" eb="6">
      <t>ギンコウ</t>
    </rPh>
    <phoneticPr fontId="2"/>
  </si>
  <si>
    <t>中京銀行</t>
    <rPh sb="0" eb="2">
      <t>チュウキョウ</t>
    </rPh>
    <rPh sb="2" eb="4">
      <t>ギンコウ</t>
    </rPh>
    <phoneticPr fontId="2"/>
  </si>
  <si>
    <t>京都銀行</t>
    <rPh sb="0" eb="2">
      <t>キョウト</t>
    </rPh>
    <rPh sb="2" eb="4">
      <t>ギンコウ</t>
    </rPh>
    <phoneticPr fontId="2"/>
  </si>
  <si>
    <t>紀陽銀行</t>
    <rPh sb="0" eb="2">
      <t>キヨウ</t>
    </rPh>
    <rPh sb="2" eb="4">
      <t>ギンコウ</t>
    </rPh>
    <phoneticPr fontId="2"/>
  </si>
  <si>
    <t>奈良信用金庫</t>
    <rPh sb="0" eb="2">
      <t>ナラ</t>
    </rPh>
    <rPh sb="2" eb="4">
      <t>シンヨウ</t>
    </rPh>
    <rPh sb="4" eb="6">
      <t>キンコ</t>
    </rPh>
    <phoneticPr fontId="2"/>
  </si>
  <si>
    <t>大和信用金庫</t>
    <rPh sb="0" eb="2">
      <t>ヤマト</t>
    </rPh>
    <rPh sb="2" eb="4">
      <t>シンヨウ</t>
    </rPh>
    <rPh sb="4" eb="6">
      <t>キンコ</t>
    </rPh>
    <phoneticPr fontId="2"/>
  </si>
  <si>
    <t>奈良中央信用金庫</t>
    <rPh sb="0" eb="2">
      <t>ナラ</t>
    </rPh>
    <rPh sb="2" eb="4">
      <t>チュウオウ</t>
    </rPh>
    <rPh sb="4" eb="6">
      <t>シンヨウ</t>
    </rPh>
    <rPh sb="6" eb="8">
      <t>キンコ</t>
    </rPh>
    <phoneticPr fontId="2"/>
  </si>
  <si>
    <t>新宮信用金庫</t>
    <rPh sb="0" eb="2">
      <t>シングウ</t>
    </rPh>
    <rPh sb="2" eb="4">
      <t>シンヨウ</t>
    </rPh>
    <rPh sb="4" eb="6">
      <t>キンコ</t>
    </rPh>
    <phoneticPr fontId="2"/>
  </si>
  <si>
    <t>京都中央信用金庫</t>
    <rPh sb="0" eb="2">
      <t>キョウト</t>
    </rPh>
    <rPh sb="2" eb="4">
      <t>チュウオウ</t>
    </rPh>
    <rPh sb="4" eb="6">
      <t>シンヨウ</t>
    </rPh>
    <rPh sb="6" eb="8">
      <t>キンコ</t>
    </rPh>
    <phoneticPr fontId="2"/>
  </si>
  <si>
    <t>近畿労働金庫</t>
    <rPh sb="0" eb="2">
      <t>キンキ</t>
    </rPh>
    <rPh sb="2" eb="4">
      <t>ロウドウ</t>
    </rPh>
    <rPh sb="4" eb="6">
      <t>キンコ</t>
    </rPh>
    <phoneticPr fontId="2"/>
  </si>
  <si>
    <t>近畿産業信用組合</t>
    <rPh sb="0" eb="2">
      <t>キンキ</t>
    </rPh>
    <rPh sb="2" eb="4">
      <t>サンギョウ</t>
    </rPh>
    <rPh sb="4" eb="6">
      <t>シンヨウ</t>
    </rPh>
    <rPh sb="6" eb="8">
      <t>クミアイ</t>
    </rPh>
    <phoneticPr fontId="2"/>
  </si>
  <si>
    <t>奈良県農業協同組合</t>
    <rPh sb="0" eb="3">
      <t>ナラケン</t>
    </rPh>
    <rPh sb="3" eb="5">
      <t>ノウギョウ</t>
    </rPh>
    <rPh sb="5" eb="7">
      <t>キョウドウ</t>
    </rPh>
    <rPh sb="7" eb="9">
      <t>クミアイ</t>
    </rPh>
    <phoneticPr fontId="2"/>
  </si>
  <si>
    <t>（課税番号）</t>
    <rPh sb="1" eb="3">
      <t>カゼイ</t>
    </rPh>
    <rPh sb="3" eb="5">
      <t>バンゴウ</t>
    </rPh>
    <phoneticPr fontId="5"/>
  </si>
  <si>
    <t>（課税番号分割）</t>
    <rPh sb="1" eb="3">
      <t>カゼイ</t>
    </rPh>
    <rPh sb="3" eb="5">
      <t>バンゴウ</t>
    </rPh>
    <rPh sb="5" eb="7">
      <t>ブンカツ</t>
    </rPh>
    <phoneticPr fontId="5"/>
  </si>
  <si>
    <t>【金融機関の本支店】</t>
    <rPh sb="1" eb="3">
      <t>キンユウ</t>
    </rPh>
    <rPh sb="3" eb="5">
      <t>キカン</t>
    </rPh>
    <rPh sb="6" eb="9">
      <t>ホンシテン</t>
    </rPh>
    <phoneticPr fontId="5"/>
  </si>
  <si>
    <t>■納付書の作成手順について</t>
    <rPh sb="1" eb="4">
      <t>ノウフショ</t>
    </rPh>
    <rPh sb="5" eb="7">
      <t>サクセイ</t>
    </rPh>
    <rPh sb="7" eb="9">
      <t>テジュン</t>
    </rPh>
    <phoneticPr fontId="5"/>
  </si>
  <si>
    <r>
      <rPr>
        <b/>
        <sz val="14"/>
        <rFont val="ＭＳ ゴシック"/>
        <family val="3"/>
        <charset val="128"/>
      </rPr>
      <t>■納付場所</t>
    </r>
    <r>
      <rPr>
        <sz val="11"/>
        <rFont val="ＭＳ ゴシック"/>
        <family val="3"/>
        <charset val="128"/>
      </rPr>
      <t>（金融機関等の名称は、合併、商号変更等により変更となる場合があります。）</t>
    </r>
    <rPh sb="1" eb="2">
      <t>オサム</t>
    </rPh>
    <rPh sb="2" eb="3">
      <t>ヅケ</t>
    </rPh>
    <rPh sb="3" eb="4">
      <t>バ</t>
    </rPh>
    <rPh sb="4" eb="5">
      <t>ショ</t>
    </rPh>
    <rPh sb="6" eb="8">
      <t>キンユウ</t>
    </rPh>
    <rPh sb="8" eb="10">
      <t>キカン</t>
    </rPh>
    <rPh sb="10" eb="11">
      <t>トウ</t>
    </rPh>
    <rPh sb="12" eb="14">
      <t>メイショウ</t>
    </rPh>
    <rPh sb="16" eb="18">
      <t>ガッペイ</t>
    </rPh>
    <rPh sb="19" eb="21">
      <t>ショウゴウ</t>
    </rPh>
    <rPh sb="21" eb="23">
      <t>ヘンコウ</t>
    </rPh>
    <rPh sb="23" eb="24">
      <t>トウ</t>
    </rPh>
    <rPh sb="27" eb="29">
      <t>ヘンコウ</t>
    </rPh>
    <rPh sb="32" eb="34">
      <t>バアイ</t>
    </rPh>
    <phoneticPr fontId="5"/>
  </si>
  <si>
    <t>■問合せ連絡先</t>
    <rPh sb="1" eb="3">
      <t>トイアワ</t>
    </rPh>
    <rPh sb="4" eb="7">
      <t>レンラクサキ</t>
    </rPh>
    <phoneticPr fontId="5"/>
  </si>
  <si>
    <t>奈良県税事務所</t>
    <rPh sb="0" eb="2">
      <t>ナラ</t>
    </rPh>
    <rPh sb="2" eb="4">
      <t>ケンゼイ</t>
    </rPh>
    <rPh sb="4" eb="7">
      <t>ジムショ</t>
    </rPh>
    <phoneticPr fontId="2"/>
  </si>
  <si>
    <t>〒630-8113　　奈良県奈良市法蓮町７５７（奈良総合庁舎内）</t>
    <rPh sb="11" eb="14">
      <t>ナラケン</t>
    </rPh>
    <rPh sb="14" eb="17">
      <t>ナラシ</t>
    </rPh>
    <rPh sb="17" eb="20">
      <t>ホウレンチョウ</t>
    </rPh>
    <rPh sb="24" eb="26">
      <t>ナラ</t>
    </rPh>
    <rPh sb="26" eb="28">
      <t>ソウゴウ</t>
    </rPh>
    <rPh sb="28" eb="30">
      <t>チョウシャ</t>
    </rPh>
    <rPh sb="30" eb="31">
      <t>ナイ</t>
    </rPh>
    <phoneticPr fontId="2"/>
  </si>
  <si>
    <t>　TEL 0742-20-4535</t>
    <phoneticPr fontId="2"/>
  </si>
  <si>
    <t>中南和県税事務所</t>
    <rPh sb="0" eb="1">
      <t>チュウ</t>
    </rPh>
    <rPh sb="1" eb="3">
      <t>ナンワ</t>
    </rPh>
    <rPh sb="3" eb="4">
      <t>ケン</t>
    </rPh>
    <rPh sb="4" eb="5">
      <t>ゼイ</t>
    </rPh>
    <rPh sb="5" eb="8">
      <t>ジムショ</t>
    </rPh>
    <phoneticPr fontId="2"/>
  </si>
  <si>
    <t>〒634-8506　　奈良県橿原市常盤町６０５－５（橿原総合庁舎内）</t>
    <rPh sb="11" eb="14">
      <t>ナラケン</t>
    </rPh>
    <rPh sb="14" eb="17">
      <t>カシハラシ</t>
    </rPh>
    <rPh sb="17" eb="19">
      <t>トキワ</t>
    </rPh>
    <rPh sb="19" eb="20">
      <t>チョウ</t>
    </rPh>
    <rPh sb="26" eb="28">
      <t>カシハラ</t>
    </rPh>
    <rPh sb="28" eb="30">
      <t>ソウゴウ</t>
    </rPh>
    <rPh sb="30" eb="33">
      <t>チョウシャナイ</t>
    </rPh>
    <phoneticPr fontId="2"/>
  </si>
  <si>
    <t>　TEL 0744-48-3003</t>
    <phoneticPr fontId="2"/>
  </si>
  <si>
    <r>
      <t>法人の所在地</t>
    </r>
    <r>
      <rPr>
        <b/>
        <sz val="11"/>
        <color rgb="FFFF0000"/>
        <rFont val="ＭＳ ゴシック"/>
        <family val="3"/>
        <charset val="128"/>
      </rPr>
      <t>【必須】</t>
    </r>
    <r>
      <rPr>
        <sz val="11"/>
        <rFont val="ＭＳ ゴシック"/>
        <family val="3"/>
        <charset val="128"/>
      </rPr>
      <t xml:space="preserve">
</t>
    </r>
    <r>
      <rPr>
        <sz val="8"/>
        <rFont val="ＭＳ Ｐゴシック"/>
        <family val="3"/>
        <charset val="128"/>
      </rPr>
      <t>※Alt+Enterで改行できます。</t>
    </r>
    <rPh sb="0" eb="2">
      <t>ホウジン</t>
    </rPh>
    <rPh sb="3" eb="6">
      <t>ショザイチ</t>
    </rPh>
    <phoneticPr fontId="5"/>
  </si>
  <si>
    <t>南都銀行本店</t>
    <phoneticPr fontId="5"/>
  </si>
  <si>
    <r>
      <t>上記のとおり領収しました。</t>
    </r>
    <r>
      <rPr>
        <sz val="6"/>
        <rFont val="ＭＳ Ｐ明朝"/>
        <family val="1"/>
        <charset val="128"/>
      </rPr>
      <t>（奈良県保管）</t>
    </r>
    <rPh sb="0" eb="2">
      <t>ジョウキ</t>
    </rPh>
    <rPh sb="6" eb="8">
      <t>リョウシュウ</t>
    </rPh>
    <rPh sb="14" eb="16">
      <t>ナラ</t>
    </rPh>
    <rPh sb="16" eb="17">
      <t>ケン</t>
    </rPh>
    <rPh sb="17" eb="19">
      <t>ホカン</t>
    </rPh>
    <phoneticPr fontId="5"/>
  </si>
  <si>
    <t>指定金融
機関名
(取りまとめ店)</t>
    <rPh sb="0" eb="2">
      <t>シテイ</t>
    </rPh>
    <rPh sb="2" eb="4">
      <t>キンユウ</t>
    </rPh>
    <rPh sb="5" eb="7">
      <t>キカン</t>
    </rPh>
    <rPh sb="7" eb="8">
      <t>メイ</t>
    </rPh>
    <rPh sb="10" eb="11">
      <t>ト</t>
    </rPh>
    <rPh sb="15" eb="16">
      <t>テン</t>
    </rPh>
    <phoneticPr fontId="5"/>
  </si>
  <si>
    <t>（第一片）</t>
    <rPh sb="2" eb="3">
      <t>1</t>
    </rPh>
    <phoneticPr fontId="5"/>
  </si>
  <si>
    <t>（第二片）</t>
    <rPh sb="2" eb="3">
      <t>2</t>
    </rPh>
    <phoneticPr fontId="5"/>
  </si>
  <si>
    <t>（第三片）</t>
    <rPh sb="2" eb="3">
      <t>3</t>
    </rPh>
    <phoneticPr fontId="5"/>
  </si>
  <si>
    <t>点線で３枚に切り取り、３枚（第一片～第三片）を１組として金融機関又は郵便局で納付してください。</t>
    <rPh sb="14" eb="15">
      <t>ダイ</t>
    </rPh>
    <rPh sb="15" eb="17">
      <t>イッペン</t>
    </rPh>
    <rPh sb="18" eb="19">
      <t>ダイ</t>
    </rPh>
    <rPh sb="19" eb="20">
      <t>サン</t>
    </rPh>
    <rPh sb="20" eb="21">
      <t>ヘン</t>
    </rPh>
    <phoneticPr fontId="5"/>
  </si>
  <si>
    <t>　奈良・滋賀・京都・大阪・兵庫・和歌山の各府県内にある店舗</t>
    <rPh sb="1" eb="3">
      <t>ナラ</t>
    </rPh>
    <rPh sb="4" eb="6">
      <t>シガ</t>
    </rPh>
    <rPh sb="7" eb="9">
      <t>キョウト</t>
    </rPh>
    <rPh sb="10" eb="12">
      <t>オオサカ</t>
    </rPh>
    <rPh sb="13" eb="15">
      <t>ヒョウゴ</t>
    </rPh>
    <rPh sb="16" eb="19">
      <t>ワカヤマ</t>
    </rPh>
    <rPh sb="20" eb="23">
      <t>カクフケン</t>
    </rPh>
    <rPh sb="23" eb="24">
      <t>ナイ</t>
    </rPh>
    <rPh sb="27" eb="29">
      <t>テンポ</t>
    </rPh>
    <phoneticPr fontId="5"/>
  </si>
  <si>
    <t>奈良市登大路町２９０００９</t>
    <rPh sb="0" eb="3">
      <t>ナラシ</t>
    </rPh>
    <rPh sb="3" eb="7">
      <t>ノボリオオジチョウ</t>
    </rPh>
    <phoneticPr fontId="2"/>
  </si>
  <si>
    <t>株式会社　奈良県納付書入力例</t>
    <rPh sb="0" eb="4">
      <t>カブシキガイシャ</t>
    </rPh>
    <rPh sb="5" eb="8">
      <t>ナラケン</t>
    </rPh>
    <rPh sb="8" eb="11">
      <t>ノウフショ</t>
    </rPh>
    <rPh sb="11" eb="13">
      <t>ニュウリョク</t>
    </rPh>
    <rPh sb="13" eb="14">
      <t>レイ</t>
    </rPh>
    <phoneticPr fontId="2"/>
  </si>
  <si>
    <t>管理番号</t>
    <rPh sb="0" eb="2">
      <t>カンリ</t>
    </rPh>
    <rPh sb="2" eb="4">
      <t>バンゴウ</t>
    </rPh>
    <phoneticPr fontId="5"/>
  </si>
  <si>
    <t xml:space="preserve">  ※管理番号が不明の場合は、管轄の県税事務所までお問い合わせください。</t>
    <rPh sb="3" eb="5">
      <t>カンリ</t>
    </rPh>
    <rPh sb="5" eb="7">
      <t>バンゴウ</t>
    </rPh>
    <rPh sb="8" eb="10">
      <t>フメイ</t>
    </rPh>
    <rPh sb="11" eb="13">
      <t>バアイ</t>
    </rPh>
    <rPh sb="15" eb="17">
      <t>カンカツ</t>
    </rPh>
    <rPh sb="18" eb="20">
      <t>ケンゼイ</t>
    </rPh>
    <rPh sb="20" eb="23">
      <t>ジムショ</t>
    </rPh>
    <rPh sb="26" eb="27">
      <t>ト</t>
    </rPh>
    <rPh sb="28" eb="29">
      <t>ア</t>
    </rPh>
    <phoneticPr fontId="2"/>
  </si>
  <si>
    <t>（「納付書の作成について」（このシート）、「入力例」、「入力」、「印刷」の３つのシートがあります。）</t>
    <rPh sb="2" eb="5">
      <t>ノウフショ</t>
    </rPh>
    <rPh sb="6" eb="8">
      <t>サクセイ</t>
    </rPh>
    <rPh sb="22" eb="24">
      <t>ニュウリョク</t>
    </rPh>
    <rPh sb="24" eb="25">
      <t>レイ</t>
    </rPh>
    <phoneticPr fontId="5"/>
  </si>
  <si>
    <t>01</t>
    <phoneticPr fontId="5"/>
  </si>
  <si>
    <t>02</t>
    <phoneticPr fontId="5"/>
  </si>
  <si>
    <t>03</t>
    <phoneticPr fontId="5"/>
  </si>
  <si>
    <t>04</t>
    <phoneticPr fontId="5"/>
  </si>
  <si>
    <t>05</t>
    <phoneticPr fontId="5"/>
  </si>
  <si>
    <t>06</t>
    <phoneticPr fontId="5"/>
  </si>
  <si>
    <t>07</t>
    <phoneticPr fontId="5"/>
  </si>
  <si>
    <t>08</t>
    <phoneticPr fontId="5"/>
  </si>
  <si>
    <t>09</t>
    <phoneticPr fontId="5"/>
  </si>
  <si>
    <t>10</t>
    <phoneticPr fontId="5"/>
  </si>
  <si>
    <t>11</t>
    <phoneticPr fontId="5"/>
  </si>
  <si>
    <t>12</t>
    <phoneticPr fontId="5"/>
  </si>
  <si>
    <t>13</t>
    <phoneticPr fontId="5"/>
  </si>
  <si>
    <t>14</t>
    <phoneticPr fontId="5"/>
  </si>
  <si>
    <t>15</t>
    <phoneticPr fontId="5"/>
  </si>
  <si>
    <t>16</t>
    <phoneticPr fontId="5"/>
  </si>
  <si>
    <r>
      <t xml:space="preserve">計 </t>
    </r>
    <r>
      <rPr>
        <sz val="8"/>
        <rFont val="OCRB"/>
        <family val="3"/>
      </rPr>
      <t>(01</t>
    </r>
    <r>
      <rPr>
        <sz val="8"/>
        <rFont val="ＭＳ ゴシック"/>
        <family val="3"/>
        <charset val="128"/>
      </rPr>
      <t>～</t>
    </r>
    <r>
      <rPr>
        <sz val="8"/>
        <rFont val="OCRB"/>
        <family val="3"/>
      </rPr>
      <t>03)</t>
    </r>
    <rPh sb="0" eb="1">
      <t>ケイ</t>
    </rPh>
    <phoneticPr fontId="5"/>
  </si>
  <si>
    <r>
      <t xml:space="preserve">計 </t>
    </r>
    <r>
      <rPr>
        <sz val="8"/>
        <rFont val="OCRB"/>
        <family val="3"/>
      </rPr>
      <t>(05</t>
    </r>
    <r>
      <rPr>
        <sz val="8"/>
        <rFont val="ＭＳ ゴシック"/>
        <family val="3"/>
        <charset val="128"/>
      </rPr>
      <t>～</t>
    </r>
    <r>
      <rPr>
        <sz val="8"/>
        <rFont val="OCRB"/>
        <family val="3"/>
      </rPr>
      <t>09)</t>
    </r>
    <rPh sb="0" eb="1">
      <t>ケイ</t>
    </rPh>
    <phoneticPr fontId="5"/>
  </si>
  <si>
    <r>
      <t xml:space="preserve">合　　　計 </t>
    </r>
    <r>
      <rPr>
        <sz val="8"/>
        <rFont val="OCRB"/>
        <family val="3"/>
      </rPr>
      <t>(04</t>
    </r>
    <r>
      <rPr>
        <sz val="8"/>
        <rFont val="ＭＳ ゴシック"/>
        <family val="3"/>
        <charset val="128"/>
      </rPr>
      <t>＋</t>
    </r>
    <r>
      <rPr>
        <sz val="8"/>
        <rFont val="OCRB"/>
        <family val="3"/>
      </rPr>
      <t>15)</t>
    </r>
    <rPh sb="0" eb="2">
      <t>ゴウケイ</t>
    </rPh>
    <rPh sb="4" eb="5">
      <t>ケイ</t>
    </rPh>
    <phoneticPr fontId="5"/>
  </si>
  <si>
    <t>★「所在地」「法人名」「県税事務所」「管理番号」「税額のいずれか」は、必須入力です。</t>
    <rPh sb="2" eb="5">
      <t>ショザイチ</t>
    </rPh>
    <rPh sb="7" eb="9">
      <t>ホウジン</t>
    </rPh>
    <rPh sb="9" eb="10">
      <t>メイ</t>
    </rPh>
    <rPh sb="12" eb="14">
      <t>ケンゼイ</t>
    </rPh>
    <rPh sb="14" eb="16">
      <t>ジム</t>
    </rPh>
    <rPh sb="16" eb="17">
      <t>ショ</t>
    </rPh>
    <rPh sb="19" eb="21">
      <t>カンリ</t>
    </rPh>
    <rPh sb="21" eb="23">
      <t>バンゴウ</t>
    </rPh>
    <rPh sb="25" eb="27">
      <t>ゼイガク</t>
    </rPh>
    <rPh sb="35" eb="37">
      <t>ヒッス</t>
    </rPh>
    <rPh sb="37" eb="39">
      <t>ニュウリョク</t>
    </rPh>
    <phoneticPr fontId="5"/>
  </si>
  <si>
    <r>
      <t xml:space="preserve">計 </t>
    </r>
    <r>
      <rPr>
        <sz val="8"/>
        <rFont val="OCRB"/>
        <family val="3"/>
      </rPr>
      <t>(10</t>
    </r>
    <r>
      <rPr>
        <sz val="8"/>
        <rFont val="ＭＳ ゴシック"/>
        <family val="3"/>
        <charset val="128"/>
      </rPr>
      <t>～</t>
    </r>
    <r>
      <rPr>
        <sz val="8"/>
        <rFont val="OCRB"/>
        <family val="3"/>
      </rPr>
      <t>14)</t>
    </r>
    <rPh sb="0" eb="1">
      <t>ケイ</t>
    </rPh>
    <phoneticPr fontId="5"/>
  </si>
  <si>
    <r>
      <rPr>
        <b/>
        <sz val="11"/>
        <color rgb="FFFF0000"/>
        <rFont val="ＭＳ ゴシック"/>
        <family val="3"/>
        <charset val="128"/>
      </rPr>
      <t>【必須】</t>
    </r>
    <r>
      <rPr>
        <sz val="10"/>
        <rFont val="ＭＳ ゴシック"/>
        <family val="3"/>
        <charset val="128"/>
      </rPr>
      <t>県税事務所から送付した納付書や申告書に印字している
　管理番号(１～４で始まる１０桁の番号）を入力してください。</t>
    </r>
    <rPh sb="4" eb="6">
      <t>ケンゼイ</t>
    </rPh>
    <rPh sb="6" eb="8">
      <t>ジム</t>
    </rPh>
    <rPh sb="8" eb="9">
      <t>ショ</t>
    </rPh>
    <rPh sb="11" eb="13">
      <t>ソウフ</t>
    </rPh>
    <rPh sb="15" eb="18">
      <t>ノウフショ</t>
    </rPh>
    <rPh sb="19" eb="22">
      <t>シンコクショ</t>
    </rPh>
    <rPh sb="23" eb="25">
      <t>インジ</t>
    </rPh>
    <rPh sb="31" eb="33">
      <t>カンリ</t>
    </rPh>
    <rPh sb="33" eb="35">
      <t>バンゴウ</t>
    </rPh>
    <rPh sb="40" eb="41">
      <t>ハジ</t>
    </rPh>
    <rPh sb="45" eb="46">
      <t>ケタ</t>
    </rPh>
    <rPh sb="47" eb="49">
      <t>バンゴウ</t>
    </rPh>
    <rPh sb="51" eb="53">
      <t>ニュウリョク</t>
    </rPh>
    <phoneticPr fontId="5"/>
  </si>
  <si>
    <t>三菱ＵＦＪ銀行</t>
    <rPh sb="0" eb="2">
      <t>ミツビシ</t>
    </rPh>
    <rPh sb="5" eb="7">
      <t>ギンコウ</t>
    </rPh>
    <phoneticPr fontId="2"/>
  </si>
  <si>
    <t>関西みらい銀行</t>
    <rPh sb="0" eb="2">
      <t>カンサイ</t>
    </rPh>
    <rPh sb="5" eb="7">
      <t>ギンコウ</t>
    </rPh>
    <phoneticPr fontId="2"/>
  </si>
  <si>
    <t>令和</t>
    <rPh sb="0" eb="2">
      <t>レイワ</t>
    </rPh>
    <phoneticPr fontId="5"/>
  </si>
  <si>
    <t>　和暦で入力してください。
　左側のセルにつきましては、該当する元号を
　選択してください。
　</t>
    <rPh sb="1" eb="3">
      <t>ワレキ</t>
    </rPh>
    <rPh sb="4" eb="6">
      <t>ニュウリョク</t>
    </rPh>
    <rPh sb="15" eb="17">
      <t>ヒダリガワ</t>
    </rPh>
    <rPh sb="28" eb="30">
      <t>ガイトウ</t>
    </rPh>
    <rPh sb="32" eb="34">
      <t>ゲンゴウ</t>
    </rPh>
    <rPh sb="37" eb="39">
      <t>センタク</t>
    </rPh>
    <phoneticPr fontId="5"/>
  </si>
  <si>
    <t>収納済通知書</t>
    <phoneticPr fontId="5"/>
  </si>
  <si>
    <t>納付書</t>
    <phoneticPr fontId="5"/>
  </si>
  <si>
    <t>領収証書</t>
    <phoneticPr fontId="5"/>
  </si>
  <si>
    <t>平成</t>
    <rPh sb="0" eb="2">
      <t>ヘイセイ</t>
    </rPh>
    <phoneticPr fontId="2"/>
  </si>
  <si>
    <t>令和</t>
    <rPh sb="0" eb="2">
      <t>レイワ</t>
    </rPh>
    <phoneticPr fontId="2"/>
  </si>
  <si>
    <t>平成</t>
    <rPh sb="0" eb="2">
      <t>ヘイセイ</t>
    </rPh>
    <phoneticPr fontId="5"/>
  </si>
  <si>
    <t>令和</t>
    <rPh sb="0" eb="2">
      <t>レイワ</t>
    </rPh>
    <phoneticPr fontId="5"/>
  </si>
  <si>
    <t>県税事務所の問合せ先はこちらをご確認ください</t>
    <rPh sb="0" eb="2">
      <t>ケンゼイ</t>
    </rPh>
    <rPh sb="2" eb="5">
      <t>ジムショ</t>
    </rPh>
    <rPh sb="6" eb="7">
      <t>ト</t>
    </rPh>
    <rPh sb="7" eb="8">
      <t>ア</t>
    </rPh>
    <rPh sb="9" eb="10">
      <t>サキ</t>
    </rPh>
    <rPh sb="16" eb="18">
      <t>カクニン</t>
    </rPh>
    <phoneticPr fontId="5"/>
  </si>
  <si>
    <t>★未入力項目等があると、納付書の所在地・法人名・領収印欄にその旨の表示がされ、</t>
    <rPh sb="1" eb="4">
      <t>ミニュウリョク</t>
    </rPh>
    <rPh sb="4" eb="6">
      <t>コウモク</t>
    </rPh>
    <rPh sb="6" eb="7">
      <t>トウ</t>
    </rPh>
    <rPh sb="12" eb="14">
      <t>ノウフ</t>
    </rPh>
    <rPh sb="14" eb="15">
      <t>ショ</t>
    </rPh>
    <rPh sb="16" eb="19">
      <t>ショザイチ</t>
    </rPh>
    <rPh sb="20" eb="22">
      <t>ホウジン</t>
    </rPh>
    <rPh sb="22" eb="23">
      <t>メイ</t>
    </rPh>
    <rPh sb="24" eb="26">
      <t>リョウシュウ</t>
    </rPh>
    <rPh sb="26" eb="27">
      <t>イン</t>
    </rPh>
    <rPh sb="27" eb="28">
      <t>ラン</t>
    </rPh>
    <rPh sb="31" eb="32">
      <t>ムネ</t>
    </rPh>
    <rPh sb="33" eb="35">
      <t>ヒョウジ</t>
    </rPh>
    <phoneticPr fontId="5"/>
  </si>
  <si>
    <t>　金額欄も全て「９」になり使用できません。</t>
    <rPh sb="13" eb="15">
      <t>シヨウ</t>
    </rPh>
    <phoneticPr fontId="2"/>
  </si>
  <si>
    <t>法人事業税･
特別法人事業税</t>
    <rPh sb="0" eb="2">
      <t>ホウジン</t>
    </rPh>
    <rPh sb="2" eb="5">
      <t>ジギョウゼイ</t>
    </rPh>
    <rPh sb="7" eb="9">
      <t>トクベツ</t>
    </rPh>
    <rPh sb="9" eb="11">
      <t>ホウジン</t>
    </rPh>
    <rPh sb="11" eb="14">
      <t>ジギョウゼイ</t>
    </rPh>
    <phoneticPr fontId="5"/>
  </si>
  <si>
    <t>特別法人事業税</t>
    <rPh sb="0" eb="2">
      <t>トクベツ</t>
    </rPh>
    <rPh sb="2" eb="4">
      <t>ホウジン</t>
    </rPh>
    <rPh sb="4" eb="7">
      <t>ジギョウゼイ</t>
    </rPh>
    <phoneticPr fontId="2"/>
  </si>
  <si>
    <t>特別法人事業税</t>
    <rPh sb="0" eb="2">
      <t>トクベツ</t>
    </rPh>
    <rPh sb="2" eb="4">
      <t>ホウジン</t>
    </rPh>
    <rPh sb="4" eb="7">
      <t>ジギョウゼイ</t>
    </rPh>
    <phoneticPr fontId="5"/>
  </si>
  <si>
    <t>法人事業税・特別法人事業税</t>
    <rPh sb="0" eb="2">
      <t>ホウジン</t>
    </rPh>
    <rPh sb="2" eb="5">
      <t>ジギョウゼイ</t>
    </rPh>
    <rPh sb="6" eb="8">
      <t>トクベツ</t>
    </rPh>
    <rPh sb="8" eb="10">
      <t>ホウジン</t>
    </rPh>
    <rPh sb="10" eb="13">
      <t>ジギョウゼイ</t>
    </rPh>
    <phoneticPr fontId="5"/>
  </si>
  <si>
    <t>特別法人事業税</t>
    <rPh sb="0" eb="7">
      <t>トクベツホウジンジギョウゼイ</t>
    </rPh>
    <phoneticPr fontId="5"/>
  </si>
  <si>
    <t>三十三銀行</t>
    <rPh sb="0" eb="3">
      <t>33</t>
    </rPh>
    <rPh sb="3" eb="5">
      <t>ギンコウ</t>
    </rPh>
    <phoneticPr fontId="2"/>
  </si>
  <si>
    <r>
      <rPr>
        <b/>
        <sz val="9"/>
        <color rgb="FFFF0000"/>
        <rFont val="ＭＳ ゴシック"/>
        <family val="3"/>
        <charset val="128"/>
      </rPr>
      <t>【必須】</t>
    </r>
    <r>
      <rPr>
        <sz val="9"/>
        <rFont val="ＭＳ ゴシック"/>
        <family val="3"/>
        <charset val="128"/>
      </rPr>
      <t>県税事務所から送付した納付書や申告書に印字している管理番号欄外１桁(１～４のいずれか）＋管理番号欄（０から始まる９桁）を入力してださい。</t>
    </r>
    <rPh sb="4" eb="6">
      <t>ケンゼイ</t>
    </rPh>
    <rPh sb="6" eb="8">
      <t>ジム</t>
    </rPh>
    <rPh sb="8" eb="9">
      <t>ショ</t>
    </rPh>
    <rPh sb="11" eb="13">
      <t>ソウフ</t>
    </rPh>
    <rPh sb="15" eb="18">
      <t>ノウフショ</t>
    </rPh>
    <rPh sb="19" eb="22">
      <t>シンコクショ</t>
    </rPh>
    <rPh sb="23" eb="25">
      <t>インジ</t>
    </rPh>
    <rPh sb="29" eb="31">
      <t>カンリ</t>
    </rPh>
    <rPh sb="31" eb="33">
      <t>バンゴウ</t>
    </rPh>
    <rPh sb="33" eb="35">
      <t>ランガイ</t>
    </rPh>
    <rPh sb="36" eb="37">
      <t>ケタ</t>
    </rPh>
    <rPh sb="38" eb="39">
      <t>ハジ</t>
    </rPh>
    <rPh sb="48" eb="53">
      <t>カンリバンゴウラン</t>
    </rPh>
    <rPh sb="57" eb="58">
      <t>ハジ</t>
    </rPh>
    <rPh sb="61" eb="62">
      <t>ケタ</t>
    </rPh>
    <rPh sb="64" eb="66">
      <t>ニュウリョク</t>
    </rPh>
    <phoneticPr fontId="5"/>
  </si>
  <si>
    <t>【 納付書 】</t>
    <rPh sb="2" eb="5">
      <t>ノウフショ</t>
    </rPh>
    <phoneticPr fontId="2"/>
  </si>
  <si>
    <t>【 申告書（ 第６号様式 ） 】</t>
    <rPh sb="2" eb="5">
      <t>シンコクショ</t>
    </rPh>
    <rPh sb="7" eb="8">
      <t>ダイ</t>
    </rPh>
    <rPh sb="9" eb="10">
      <t>ゴウ</t>
    </rPh>
    <rPh sb="10" eb="12">
      <t>ヨウシキ</t>
    </rPh>
    <phoneticPr fontId="2"/>
  </si>
  <si>
    <t>表紙</t>
    <rPh sb="0" eb="2">
      <t>ヒョウシ</t>
    </rPh>
    <phoneticPr fontId="2"/>
  </si>
  <si>
    <t>第６号様式</t>
    <rPh sb="0" eb="1">
      <t>ダイ</t>
    </rPh>
    <rPh sb="2" eb="3">
      <t>ゴウ</t>
    </rPh>
    <rPh sb="3" eb="5">
      <t>ヨウシキ</t>
    </rPh>
    <phoneticPr fontId="2"/>
  </si>
  <si>
    <t>管理番号９桁</t>
    <rPh sb="0" eb="2">
      <t>カンリ</t>
    </rPh>
    <rPh sb="2" eb="4">
      <t>バンゴウ</t>
    </rPh>
    <rPh sb="5" eb="6">
      <t>ケタ</t>
    </rPh>
    <phoneticPr fontId="2"/>
  </si>
  <si>
    <t>欄外１桁</t>
    <rPh sb="0" eb="2">
      <t>ランガイ</t>
    </rPh>
    <rPh sb="3" eb="4">
      <t>ケタ</t>
    </rPh>
    <phoneticPr fontId="2"/>
  </si>
  <si>
    <t>　　　欄外１桁</t>
    <rPh sb="3" eb="5">
      <t>ランガイ</t>
    </rPh>
    <rPh sb="6" eb="7">
      <t>ケタ</t>
    </rPh>
    <phoneticPr fontId="2"/>
  </si>
  <si>
    <t>管理番号９桁</t>
    <rPh sb="0" eb="2">
      <t>カンリ</t>
    </rPh>
    <rPh sb="2" eb="4">
      <t>バンゴウ</t>
    </rPh>
    <rPh sb="5" eb="6">
      <t>ケタ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</si>
</sst>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
    <numFmt numFmtId="177" formatCode="#"/>
  </numFmts>
  <fonts count="52"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8"/>
      <name val="ＭＳ 明朝"/>
      <family val="1"/>
      <charset val="128"/>
    </font>
    <font>
      <sz val="11"/>
      <name val="ＭＳ ゴシック"/>
      <family val="3"/>
      <charset val="128"/>
    </font>
    <font>
      <sz val="6"/>
      <name val="ＭＳ 明朝"/>
      <family val="1"/>
      <charset val="128"/>
    </font>
    <font>
      <sz val="9"/>
      <name val="ＭＳ ゴシック"/>
      <family val="3"/>
      <charset val="128"/>
    </font>
    <font>
      <b/>
      <sz val="11"/>
      <name val="ＭＳ ゴシック"/>
      <family val="3"/>
      <charset val="128"/>
    </font>
    <font>
      <sz val="11"/>
      <color theme="1"/>
      <name val="ＭＳ ゴシック"/>
      <family val="3"/>
      <charset val="128"/>
    </font>
    <font>
      <b/>
      <sz val="11"/>
      <color rgb="FFFF0000"/>
      <name val="ＭＳ ゴシック"/>
      <family val="3"/>
      <charset val="128"/>
    </font>
    <font>
      <sz val="12"/>
      <name val="ＭＳ ゴシック"/>
      <family val="3"/>
      <charset val="128"/>
    </font>
    <font>
      <b/>
      <sz val="14"/>
      <name val="ＭＳ ゴシック"/>
      <family val="3"/>
      <charset val="128"/>
    </font>
    <font>
      <b/>
      <sz val="12"/>
      <name val="ＭＳ ゴシック"/>
      <family val="3"/>
      <charset val="128"/>
    </font>
    <font>
      <sz val="10"/>
      <color rgb="FFFF0000"/>
      <name val="ＭＳ ゴシック"/>
      <family val="3"/>
      <charset val="128"/>
    </font>
    <font>
      <sz val="10"/>
      <name val="ＭＳ ゴシック"/>
      <family val="3"/>
      <charset val="128"/>
    </font>
    <font>
      <sz val="11"/>
      <color theme="1"/>
      <name val="游ゴシック"/>
      <family val="3"/>
      <charset val="128"/>
      <scheme val="minor"/>
    </font>
    <font>
      <sz val="7.5"/>
      <name val="OCRB"/>
      <family val="3"/>
    </font>
    <font>
      <sz val="10"/>
      <name val="ＭＳ 明朝"/>
      <family val="1"/>
      <charset val="128"/>
    </font>
    <font>
      <sz val="10"/>
      <name val="OCRB"/>
      <family val="3"/>
    </font>
    <font>
      <sz val="10"/>
      <name val="Tw Cen MT Condensed"/>
      <family val="2"/>
    </font>
    <font>
      <sz val="6"/>
      <name val="Tw Cen MT Condensed"/>
      <family val="2"/>
    </font>
    <font>
      <sz val="10"/>
      <color indexed="9"/>
      <name val="ＭＳ Ｐゴシック"/>
      <family val="3"/>
      <charset val="128"/>
    </font>
    <font>
      <sz val="10"/>
      <name val="ＭＳ Ｐゴシック"/>
      <family val="3"/>
      <charset val="128"/>
    </font>
    <font>
      <sz val="8"/>
      <name val="ＭＳ ゴシック"/>
      <family val="3"/>
      <charset val="128"/>
    </font>
    <font>
      <sz val="9"/>
      <name val="Tw Cen MT Condensed"/>
      <family val="2"/>
    </font>
    <font>
      <sz val="6"/>
      <name val="ＭＳ ゴシック"/>
      <family val="3"/>
      <charset val="128"/>
    </font>
    <font>
      <sz val="5"/>
      <name val="ＭＳ 明朝"/>
      <family val="1"/>
      <charset val="128"/>
    </font>
    <font>
      <sz val="6"/>
      <name val="ＭＳ Ｐ明朝"/>
      <family val="1"/>
      <charset val="128"/>
    </font>
    <font>
      <sz val="7"/>
      <name val="ＭＳ 明朝"/>
      <family val="1"/>
      <charset val="128"/>
    </font>
    <font>
      <sz val="5"/>
      <name val="ＭＳ Ｐ明朝"/>
      <family val="1"/>
      <charset val="128"/>
    </font>
    <font>
      <sz val="6"/>
      <color theme="1"/>
      <name val="ＭＳ 明朝"/>
      <family val="1"/>
      <charset val="128"/>
    </font>
    <font>
      <sz val="8"/>
      <name val="ＭＳ Ｐゴシック"/>
      <family val="3"/>
      <charset val="128"/>
    </font>
    <font>
      <sz val="11"/>
      <color theme="1"/>
      <name val="ＭＳ Ｐ明朝"/>
      <family val="1"/>
      <charset val="128"/>
    </font>
    <font>
      <b/>
      <sz val="13"/>
      <color theme="1"/>
      <name val="ＭＳ ゴシック"/>
      <family val="3"/>
      <charset val="128"/>
    </font>
    <font>
      <b/>
      <sz val="16"/>
      <name val="ＭＳ ゴシック"/>
      <family val="3"/>
      <charset val="128"/>
    </font>
    <font>
      <sz val="14"/>
      <name val="ＭＳ ゴシック"/>
      <family val="3"/>
      <charset val="128"/>
    </font>
    <font>
      <sz val="7"/>
      <name val="ＭＳ Ｐ明朝"/>
      <family val="1"/>
      <charset val="128"/>
    </font>
    <font>
      <sz val="7"/>
      <name val="ＭＳ ゴシック"/>
      <family val="3"/>
      <charset val="128"/>
    </font>
    <font>
      <b/>
      <sz val="12"/>
      <color rgb="FFFF0000"/>
      <name val="ＭＳ ゴシック"/>
      <family val="3"/>
      <charset val="128"/>
    </font>
    <font>
      <sz val="8"/>
      <color theme="1"/>
      <name val="ＭＳ Ｐゴシック"/>
      <family val="2"/>
      <charset val="128"/>
    </font>
    <font>
      <sz val="5"/>
      <color theme="1"/>
      <name val="ＭＳ Ｐゴシック"/>
      <family val="2"/>
      <charset val="128"/>
    </font>
    <font>
      <sz val="6"/>
      <color theme="1"/>
      <name val="ＭＳ Ｐ明朝"/>
      <family val="1"/>
      <charset val="128"/>
    </font>
    <font>
      <sz val="11"/>
      <color theme="1"/>
      <name val="OCRB"/>
      <family val="3"/>
    </font>
    <font>
      <sz val="10"/>
      <name val="メイリオ"/>
      <family val="3"/>
      <charset val="128"/>
    </font>
    <font>
      <sz val="8"/>
      <name val="OCRB"/>
      <family val="3"/>
    </font>
    <font>
      <sz val="6"/>
      <color theme="1"/>
      <name val="ＭＳ Ｐゴシック"/>
      <family val="2"/>
      <charset val="128"/>
    </font>
    <font>
      <sz val="12"/>
      <color rgb="FFFF0000"/>
      <name val="ＭＳ ゴシック"/>
      <family val="3"/>
      <charset val="128"/>
    </font>
    <font>
      <u/>
      <sz val="11"/>
      <color theme="10"/>
      <name val="ＭＳ Ｐゴシック"/>
      <family val="2"/>
      <charset val="128"/>
    </font>
    <font>
      <b/>
      <u/>
      <sz val="11"/>
      <color theme="10"/>
      <name val="ＭＳ Ｐゴシック"/>
      <family val="3"/>
      <charset val="128"/>
    </font>
    <font>
      <b/>
      <sz val="9"/>
      <color rgb="FFFF0000"/>
      <name val="ＭＳ ゴシック"/>
      <family val="3"/>
      <charset val="128"/>
    </font>
    <font>
      <sz val="12"/>
      <color theme="1"/>
      <name val="ＭＳ Ｐゴシック"/>
      <family val="2"/>
      <charset val="128"/>
    </font>
    <font>
      <sz val="14"/>
      <color theme="1"/>
      <name val="ＭＳ Ｐゴシック"/>
      <family val="3"/>
      <charset val="128"/>
    </font>
  </fonts>
  <fills count="12">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theme="9" tint="0.79998168889431442"/>
        <bgColor indexed="64"/>
      </patternFill>
    </fill>
    <fill>
      <patternFill patternType="solid">
        <fgColor indexed="42"/>
        <bgColor indexed="64"/>
      </patternFill>
    </fill>
    <fill>
      <patternFill patternType="solid">
        <fgColor rgb="FFFF999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29">
    <border>
      <left/>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hair">
        <color indexed="64"/>
      </right>
      <top style="thin">
        <color indexed="64"/>
      </top>
      <bottom/>
      <diagonal/>
    </border>
    <border>
      <left/>
      <right style="hair">
        <color indexed="64"/>
      </right>
      <top style="thin">
        <color indexed="64"/>
      </top>
      <bottom style="hair">
        <color indexed="64"/>
      </bottom>
      <diagonal/>
    </border>
    <border>
      <left style="medium">
        <color indexed="64"/>
      </left>
      <right/>
      <top/>
      <bottom/>
      <diagonal/>
    </border>
    <border>
      <left style="medium">
        <color indexed="64"/>
      </left>
      <right style="hair">
        <color indexed="64"/>
      </right>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double">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dotted">
        <color indexed="64"/>
      </right>
      <top/>
      <bottom/>
      <diagonal/>
    </border>
    <border>
      <left style="thin">
        <color indexed="64"/>
      </left>
      <right/>
      <top style="thin">
        <color indexed="64"/>
      </top>
      <bottom/>
      <diagonal/>
    </border>
    <border>
      <left/>
      <right style="hair">
        <color indexed="64"/>
      </right>
      <top style="thin">
        <color indexed="64"/>
      </top>
      <bottom/>
      <diagonal/>
    </border>
    <border>
      <left style="dotted">
        <color indexed="64"/>
      </left>
      <right style="thin">
        <color indexed="64"/>
      </right>
      <top/>
      <bottom/>
      <diagonal/>
    </border>
    <border>
      <left style="thin">
        <color indexed="64"/>
      </left>
      <right/>
      <top/>
      <bottom style="thin">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medium">
        <color indexed="64"/>
      </left>
      <right/>
      <top/>
      <bottom style="medium">
        <color indexed="64"/>
      </bottom>
      <diagonal/>
    </border>
    <border>
      <left style="double">
        <color indexed="64"/>
      </left>
      <right/>
      <top style="double">
        <color indexed="64"/>
      </top>
      <bottom/>
      <diagonal/>
    </border>
    <border>
      <left style="hair">
        <color indexed="64"/>
      </left>
      <right/>
      <top style="thin">
        <color indexed="64"/>
      </top>
      <bottom/>
      <diagonal/>
    </border>
    <border>
      <left/>
      <right style="hair">
        <color indexed="64"/>
      </right>
      <top style="double">
        <color indexed="64"/>
      </top>
      <bottom/>
      <diagonal/>
    </border>
    <border>
      <left/>
      <right style="double">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dotted">
        <color theme="1" tint="0.34998626667073579"/>
      </left>
      <right style="medium">
        <color indexed="64"/>
      </right>
      <top style="hair">
        <color indexed="64"/>
      </top>
      <bottom style="hair">
        <color indexed="64"/>
      </bottom>
      <diagonal/>
    </border>
    <border>
      <left style="dotted">
        <color theme="1" tint="0.34998626667073579"/>
      </left>
      <right style="medium">
        <color indexed="64"/>
      </right>
      <top style="hair">
        <color indexed="64"/>
      </top>
      <bottom/>
      <diagonal/>
    </border>
    <border>
      <left style="dotted">
        <color theme="1" tint="0.34998626667073579"/>
      </left>
      <right style="medium">
        <color indexed="64"/>
      </right>
      <top style="double">
        <color indexed="64"/>
      </top>
      <bottom style="thin">
        <color indexed="64"/>
      </bottom>
      <diagonal/>
    </border>
    <border>
      <left style="dotted">
        <color theme="1" tint="0.34998626667073579"/>
      </left>
      <right style="medium">
        <color indexed="64"/>
      </right>
      <top/>
      <bottom style="hair">
        <color indexed="64"/>
      </bottom>
      <diagonal/>
    </border>
    <border>
      <left style="dotted">
        <color theme="1" tint="0.34998626667073579"/>
      </left>
      <right style="medium">
        <color indexed="64"/>
      </right>
      <top style="hair">
        <color indexed="64"/>
      </top>
      <bottom style="double">
        <color indexed="64"/>
      </bottom>
      <diagonal/>
    </border>
    <border>
      <left style="dotted">
        <color theme="1" tint="0.34998626667073579"/>
      </left>
      <right style="medium">
        <color indexed="64"/>
      </right>
      <top/>
      <bottom/>
      <diagonal/>
    </border>
    <border>
      <left style="dotted">
        <color theme="1" tint="0.34998626667073579"/>
      </left>
      <right style="medium">
        <color indexed="64"/>
      </right>
      <top style="double">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cellStyleXfs>
  <cellXfs count="600">
    <xf numFmtId="0" fontId="0" fillId="0" borderId="0" xfId="0">
      <alignment vertical="center"/>
    </xf>
    <xf numFmtId="0" fontId="0" fillId="0" borderId="0" xfId="0" applyBorder="1">
      <alignment vertical="center"/>
    </xf>
    <xf numFmtId="176" fontId="4" fillId="0" borderId="19" xfId="0" applyNumberFormat="1" applyFont="1" applyBorder="1" applyAlignment="1" applyProtection="1">
      <alignment horizontal="center" vertical="center"/>
      <protection locked="0"/>
    </xf>
    <xf numFmtId="176" fontId="4" fillId="0" borderId="20" xfId="0" applyNumberFormat="1" applyFont="1" applyBorder="1" applyAlignment="1" applyProtection="1">
      <alignment horizontal="center" vertical="center"/>
      <protection locked="0"/>
    </xf>
    <xf numFmtId="176" fontId="4" fillId="0" borderId="22" xfId="0" applyNumberFormat="1" applyFont="1" applyBorder="1" applyAlignment="1" applyProtection="1">
      <alignment horizontal="center" vertical="center"/>
      <protection locked="0"/>
    </xf>
    <xf numFmtId="176" fontId="4" fillId="0" borderId="23" xfId="0" applyNumberFormat="1"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176" fontId="4" fillId="0" borderId="0" xfId="0" applyNumberFormat="1" applyFont="1" applyBorder="1" applyAlignment="1" applyProtection="1">
      <alignment horizontal="center" vertical="center"/>
      <protection locked="0"/>
    </xf>
    <xf numFmtId="0" fontId="0" fillId="7" borderId="0" xfId="0" applyFill="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5" fillId="0" borderId="0" xfId="0" applyFont="1">
      <alignment vertical="center"/>
    </xf>
    <xf numFmtId="0" fontId="0" fillId="0" borderId="73" xfId="0" applyBorder="1">
      <alignment vertical="center"/>
    </xf>
    <xf numFmtId="0" fontId="5" fillId="0" borderId="66" xfId="0" applyFont="1" applyBorder="1" applyAlignment="1">
      <alignment vertical="center"/>
    </xf>
    <xf numFmtId="0" fontId="5" fillId="0" borderId="14" xfId="0" applyFont="1" applyBorder="1" applyAlignment="1">
      <alignment vertical="center"/>
    </xf>
    <xf numFmtId="0" fontId="5" fillId="0" borderId="76" xfId="0" applyFont="1" applyBorder="1">
      <alignment vertical="center"/>
    </xf>
    <xf numFmtId="0" fontId="5" fillId="0" borderId="17" xfId="0" applyFont="1" applyBorder="1">
      <alignment vertical="center"/>
    </xf>
    <xf numFmtId="0" fontId="5" fillId="0" borderId="77" xfId="0" applyFont="1" applyBorder="1">
      <alignment vertical="center"/>
    </xf>
    <xf numFmtId="0" fontId="5" fillId="0" borderId="78" xfId="0" applyFont="1" applyBorder="1">
      <alignment vertical="center"/>
    </xf>
    <xf numFmtId="0" fontId="19" fillId="0" borderId="0" xfId="0" applyFont="1" applyBorder="1" applyAlignment="1">
      <alignment vertical="center" shrinkToFit="1"/>
    </xf>
    <xf numFmtId="0" fontId="20" fillId="0" borderId="17" xfId="0" applyFont="1" applyBorder="1" applyAlignment="1">
      <alignment vertical="center"/>
    </xf>
    <xf numFmtId="0" fontId="5" fillId="0" borderId="77" xfId="0" applyFont="1" applyBorder="1" applyAlignment="1">
      <alignment vertical="center"/>
    </xf>
    <xf numFmtId="0" fontId="5" fillId="0" borderId="17" xfId="0" applyFont="1" applyBorder="1" applyAlignment="1">
      <alignment vertical="center"/>
    </xf>
    <xf numFmtId="0" fontId="0" fillId="0" borderId="79" xfId="0" applyBorder="1">
      <alignment vertical="center"/>
    </xf>
    <xf numFmtId="0" fontId="5" fillId="0" borderId="62" xfId="0" applyFont="1" applyBorder="1">
      <alignment vertical="center"/>
    </xf>
    <xf numFmtId="0" fontId="3" fillId="0" borderId="57" xfId="0" applyFont="1" applyBorder="1" applyAlignment="1">
      <alignment vertical="center"/>
    </xf>
    <xf numFmtId="0" fontId="3" fillId="0" borderId="82"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Alignment="1">
      <alignment vertical="center"/>
    </xf>
    <xf numFmtId="0" fontId="5" fillId="0" borderId="0" xfId="0" applyFont="1" applyBorder="1">
      <alignment vertical="center"/>
    </xf>
    <xf numFmtId="0" fontId="3" fillId="7" borderId="0" xfId="0" applyFont="1" applyFill="1" applyAlignment="1">
      <alignment horizontal="center" vertical="center"/>
    </xf>
    <xf numFmtId="0" fontId="25" fillId="0" borderId="0" xfId="0" applyFont="1">
      <alignment vertical="center"/>
    </xf>
    <xf numFmtId="0" fontId="3" fillId="0" borderId="0" xfId="0" applyFont="1" applyBorder="1" applyAlignment="1">
      <alignment vertical="center"/>
    </xf>
    <xf numFmtId="0" fontId="28" fillId="0" borderId="0" xfId="0" applyFont="1" applyBorder="1">
      <alignment vertical="center"/>
    </xf>
    <xf numFmtId="0" fontId="28" fillId="0" borderId="0" xfId="0" applyFont="1" applyBorder="1" applyAlignment="1">
      <alignment vertical="center"/>
    </xf>
    <xf numFmtId="0" fontId="0" fillId="0" borderId="0" xfId="0" applyProtection="1">
      <alignment vertical="center"/>
    </xf>
    <xf numFmtId="0" fontId="0" fillId="0" borderId="0" xfId="0" applyBorder="1" applyProtection="1">
      <alignment vertical="center"/>
    </xf>
    <xf numFmtId="0" fontId="0" fillId="0" borderId="1" xfId="0" applyBorder="1" applyProtection="1">
      <alignment vertical="center"/>
    </xf>
    <xf numFmtId="0" fontId="3" fillId="0" borderId="0" xfId="0" applyFont="1" applyProtection="1">
      <alignment vertical="center"/>
    </xf>
    <xf numFmtId="49" fontId="0" fillId="0" borderId="0" xfId="0" quotePrefix="1" applyNumberFormat="1" applyBorder="1" applyAlignment="1" applyProtection="1">
      <alignment horizontal="center" vertical="center"/>
    </xf>
    <xf numFmtId="0" fontId="0" fillId="0" borderId="0" xfId="0" applyAlignment="1" applyProtection="1">
      <alignment horizontal="center" vertical="center"/>
    </xf>
    <xf numFmtId="49" fontId="0" fillId="0" borderId="0" xfId="0" applyNumberFormat="1" applyBorder="1" applyAlignment="1" applyProtection="1">
      <alignment horizontal="center" vertical="center"/>
    </xf>
    <xf numFmtId="0" fontId="4" fillId="9" borderId="11" xfId="0" applyFont="1" applyFill="1" applyBorder="1" applyProtection="1">
      <alignment vertical="center"/>
    </xf>
    <xf numFmtId="0" fontId="4" fillId="9" borderId="12" xfId="0" applyFont="1" applyFill="1" applyBorder="1" applyProtection="1">
      <alignment vertical="center"/>
    </xf>
    <xf numFmtId="0" fontId="0" fillId="3" borderId="0" xfId="0" applyFill="1" applyProtection="1">
      <alignment vertical="center"/>
    </xf>
    <xf numFmtId="0" fontId="4" fillId="2" borderId="31" xfId="0" applyFont="1" applyFill="1" applyBorder="1" applyAlignment="1" applyProtection="1">
      <alignment horizontal="center" vertical="center"/>
    </xf>
    <xf numFmtId="0" fontId="4" fillId="9" borderId="20"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9" borderId="23" xfId="0" applyFont="1" applyFill="1" applyBorder="1" applyAlignment="1" applyProtection="1">
      <alignment horizontal="center" vertical="center"/>
    </xf>
    <xf numFmtId="0" fontId="4" fillId="9" borderId="0" xfId="0" applyFont="1" applyFill="1" applyBorder="1" applyAlignment="1" applyProtection="1">
      <alignment horizontal="center" vertical="center"/>
    </xf>
    <xf numFmtId="0" fontId="4" fillId="9" borderId="23" xfId="0" applyFont="1" applyFill="1" applyBorder="1" applyProtection="1">
      <alignment vertical="center"/>
    </xf>
    <xf numFmtId="0" fontId="4" fillId="9" borderId="24" xfId="0" applyFont="1" applyFill="1" applyBorder="1" applyProtection="1">
      <alignment vertical="center"/>
    </xf>
    <xf numFmtId="0" fontId="0" fillId="7" borderId="0" xfId="0" applyFill="1" applyAlignment="1" applyProtection="1">
      <alignment horizontal="center" vertical="center"/>
    </xf>
    <xf numFmtId="0" fontId="4" fillId="9" borderId="0" xfId="0" applyFont="1" applyFill="1" applyBorder="1" applyProtection="1">
      <alignment vertical="center"/>
    </xf>
    <xf numFmtId="0" fontId="4" fillId="9" borderId="9" xfId="0" applyFont="1" applyFill="1" applyBorder="1" applyProtection="1">
      <alignment vertical="center"/>
    </xf>
    <xf numFmtId="0" fontId="0" fillId="0" borderId="0" xfId="0" applyFill="1" applyBorder="1" applyAlignment="1" applyProtection="1">
      <alignment horizontal="center" vertical="center"/>
    </xf>
    <xf numFmtId="0" fontId="0" fillId="3" borderId="0" xfId="0" applyFill="1" applyAlignment="1" applyProtection="1">
      <alignment vertical="center"/>
    </xf>
    <xf numFmtId="0" fontId="0" fillId="0" borderId="0" xfId="0" applyAlignment="1" applyProtection="1">
      <alignment vertical="center"/>
    </xf>
    <xf numFmtId="0" fontId="9" fillId="9" borderId="0" xfId="0" applyFont="1" applyFill="1" applyBorder="1" applyProtection="1">
      <alignment vertical="center"/>
    </xf>
    <xf numFmtId="0" fontId="8" fillId="9" borderId="0" xfId="0" applyFont="1" applyFill="1" applyBorder="1" applyProtection="1">
      <alignment vertical="center"/>
    </xf>
    <xf numFmtId="0" fontId="0" fillId="3" borderId="0" xfId="0" quotePrefix="1" applyFill="1" applyProtection="1">
      <alignment vertical="center"/>
    </xf>
    <xf numFmtId="0" fontId="4" fillId="9" borderId="55" xfId="0" applyFont="1" applyFill="1" applyBorder="1" applyProtection="1">
      <alignment vertical="center"/>
    </xf>
    <xf numFmtId="0" fontId="4" fillId="9" borderId="56" xfId="0" applyFont="1" applyFill="1" applyBorder="1" applyProtection="1">
      <alignment vertical="center"/>
    </xf>
    <xf numFmtId="0" fontId="0" fillId="7" borderId="0" xfId="0" applyFill="1" applyProtection="1">
      <alignment vertical="center"/>
    </xf>
    <xf numFmtId="49" fontId="0" fillId="0" borderId="0" xfId="0" applyNumberFormat="1" applyAlignment="1" applyProtection="1">
      <alignment horizontal="center" vertical="center"/>
    </xf>
    <xf numFmtId="0" fontId="5" fillId="0" borderId="65" xfId="0" applyFont="1" applyBorder="1" applyAlignment="1">
      <alignment horizontal="center" vertical="top" textRotation="255"/>
    </xf>
    <xf numFmtId="0" fontId="0" fillId="0" borderId="65" xfId="0" applyBorder="1" applyAlignment="1">
      <alignment horizontal="center" vertical="top" textRotation="255"/>
    </xf>
    <xf numFmtId="0" fontId="5" fillId="0" borderId="0" xfId="0" applyFont="1" applyBorder="1" applyAlignment="1">
      <alignment horizontal="center" vertical="top" textRotation="255"/>
    </xf>
    <xf numFmtId="0" fontId="0" fillId="0" borderId="0" xfId="0" applyBorder="1" applyAlignment="1">
      <alignment vertical="center"/>
    </xf>
    <xf numFmtId="0" fontId="36" fillId="0" borderId="0" xfId="0" applyFont="1">
      <alignment vertical="center"/>
    </xf>
    <xf numFmtId="0" fontId="3" fillId="0" borderId="68" xfId="0" applyFont="1" applyBorder="1" applyAlignment="1">
      <alignment horizontal="distributed" vertical="center"/>
    </xf>
    <xf numFmtId="0" fontId="3" fillId="0" borderId="66" xfId="0" applyFont="1" applyBorder="1" applyAlignment="1">
      <alignment horizontal="distributed" vertical="center"/>
    </xf>
    <xf numFmtId="0" fontId="5" fillId="0" borderId="8" xfId="0" applyFont="1" applyBorder="1" applyAlignment="1">
      <alignment vertical="center"/>
    </xf>
    <xf numFmtId="0" fontId="0" fillId="0" borderId="0" xfId="0" applyFill="1" applyBorder="1">
      <alignment vertical="center"/>
    </xf>
    <xf numFmtId="0" fontId="5" fillId="0" borderId="0" xfId="0" applyFont="1" applyFill="1" applyBorder="1">
      <alignment vertical="center"/>
    </xf>
    <xf numFmtId="0" fontId="0" fillId="0" borderId="65" xfId="0" applyFill="1" applyBorder="1">
      <alignment vertical="center"/>
    </xf>
    <xf numFmtId="0" fontId="32" fillId="0" borderId="0" xfId="0" applyFont="1" applyBorder="1" applyAlignment="1">
      <alignment horizontal="left" vertical="center" wrapText="1" indent="3"/>
    </xf>
    <xf numFmtId="0" fontId="0" fillId="0" borderId="64" xfId="0" applyBorder="1" applyAlignment="1">
      <alignment vertical="center"/>
    </xf>
    <xf numFmtId="0" fontId="0" fillId="0" borderId="82" xfId="0" applyBorder="1">
      <alignment vertical="center"/>
    </xf>
    <xf numFmtId="0" fontId="25" fillId="0" borderId="0" xfId="0" applyFont="1" applyBorder="1">
      <alignment vertical="center"/>
    </xf>
    <xf numFmtId="0" fontId="5" fillId="0" borderId="42" xfId="0" applyFont="1" applyBorder="1" applyAlignment="1">
      <alignment vertical="center"/>
    </xf>
    <xf numFmtId="0" fontId="0" fillId="0" borderId="103" xfId="0" applyBorder="1">
      <alignment vertical="center"/>
    </xf>
    <xf numFmtId="0" fontId="0" fillId="0" borderId="1" xfId="0" applyBorder="1">
      <alignment vertical="center"/>
    </xf>
    <xf numFmtId="0" fontId="5" fillId="0" borderId="83" xfId="0" applyFont="1" applyBorder="1">
      <alignment vertical="center"/>
    </xf>
    <xf numFmtId="0" fontId="20" fillId="0" borderId="104" xfId="0" applyFont="1" applyBorder="1">
      <alignment vertical="center"/>
    </xf>
    <xf numFmtId="0" fontId="0" fillId="0" borderId="83" xfId="0" applyBorder="1">
      <alignment vertical="center"/>
    </xf>
    <xf numFmtId="0" fontId="0" fillId="0" borderId="17" xfId="0" applyBorder="1">
      <alignment vertical="center"/>
    </xf>
    <xf numFmtId="0" fontId="5" fillId="0" borderId="42" xfId="0" applyFont="1" applyBorder="1" applyAlignment="1">
      <alignment vertical="center" wrapText="1"/>
    </xf>
    <xf numFmtId="0" fontId="5" fillId="0" borderId="83" xfId="0" applyFont="1" applyBorder="1" applyAlignment="1">
      <alignment vertical="center"/>
    </xf>
    <xf numFmtId="0" fontId="5" fillId="0" borderId="76" xfId="0" applyFont="1" applyBorder="1" applyAlignment="1">
      <alignment vertical="center"/>
    </xf>
    <xf numFmtId="0" fontId="5" fillId="0" borderId="17" xfId="0" applyFont="1" applyBorder="1" applyAlignment="1">
      <alignment vertical="center" wrapText="1"/>
    </xf>
    <xf numFmtId="0" fontId="0" fillId="0" borderId="57" xfId="0" applyBorder="1">
      <alignment vertical="center"/>
    </xf>
    <xf numFmtId="0" fontId="5" fillId="0" borderId="104" xfId="0" applyFont="1" applyBorder="1">
      <alignment vertical="center"/>
    </xf>
    <xf numFmtId="176" fontId="4" fillId="0" borderId="32" xfId="0" applyNumberFormat="1" applyFont="1" applyBorder="1" applyAlignment="1" applyProtection="1">
      <alignment horizontal="center" vertical="center"/>
    </xf>
    <xf numFmtId="176" fontId="4" fillId="0" borderId="19" xfId="0" applyNumberFormat="1" applyFont="1" applyBorder="1" applyAlignment="1" applyProtection="1">
      <alignment horizontal="center" vertical="center"/>
    </xf>
    <xf numFmtId="176" fontId="4" fillId="0" borderId="20" xfId="0" applyNumberFormat="1" applyFont="1" applyBorder="1" applyAlignment="1" applyProtection="1">
      <alignment horizontal="center" vertical="center"/>
    </xf>
    <xf numFmtId="176" fontId="4" fillId="0" borderId="22" xfId="0" applyNumberFormat="1" applyFont="1" applyBorder="1" applyAlignment="1" applyProtection="1">
      <alignment horizontal="center" vertical="center"/>
    </xf>
    <xf numFmtId="176" fontId="4" fillId="0" borderId="23" xfId="0" applyNumberFormat="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0" fontId="19" fillId="0" borderId="0" xfId="0" applyFont="1" applyBorder="1" applyAlignment="1">
      <alignment shrinkToFit="1"/>
    </xf>
    <xf numFmtId="49" fontId="44" fillId="2" borderId="112" xfId="0" applyNumberFormat="1" applyFont="1" applyFill="1" applyBorder="1" applyAlignment="1" applyProtection="1">
      <alignment horizontal="center" vertical="center"/>
    </xf>
    <xf numFmtId="49" fontId="44" fillId="2" borderId="113" xfId="0" applyNumberFormat="1" applyFont="1" applyFill="1" applyBorder="1" applyAlignment="1" applyProtection="1">
      <alignment horizontal="center" vertical="center"/>
    </xf>
    <xf numFmtId="49" fontId="44" fillId="6" borderId="114" xfId="0" applyNumberFormat="1" applyFont="1" applyFill="1" applyBorder="1" applyAlignment="1" applyProtection="1">
      <alignment horizontal="center" vertical="center"/>
    </xf>
    <xf numFmtId="49" fontId="44" fillId="2" borderId="115" xfId="0" applyNumberFormat="1" applyFont="1" applyFill="1" applyBorder="1" applyAlignment="1" applyProtection="1">
      <alignment horizontal="center" vertical="center"/>
    </xf>
    <xf numFmtId="49" fontId="44" fillId="2" borderId="116" xfId="0" applyNumberFormat="1" applyFont="1" applyFill="1" applyBorder="1" applyAlignment="1" applyProtection="1">
      <alignment horizontal="center" vertical="center"/>
    </xf>
    <xf numFmtId="49" fontId="44" fillId="6" borderId="117" xfId="0" applyNumberFormat="1" applyFont="1" applyFill="1" applyBorder="1" applyAlignment="1" applyProtection="1">
      <alignment horizontal="center" vertical="center"/>
    </xf>
    <xf numFmtId="49" fontId="44" fillId="6" borderId="118" xfId="0" applyNumberFormat="1" applyFont="1" applyFill="1" applyBorder="1" applyAlignment="1" applyProtection="1">
      <alignment horizontal="center" vertical="center"/>
    </xf>
    <xf numFmtId="0" fontId="4" fillId="9" borderId="124" xfId="0" applyFont="1" applyFill="1" applyBorder="1" applyProtection="1">
      <alignment vertical="center"/>
    </xf>
    <xf numFmtId="0" fontId="4" fillId="9" borderId="125" xfId="0" applyFont="1" applyFill="1" applyBorder="1" applyProtection="1">
      <alignment vertical="center"/>
    </xf>
    <xf numFmtId="0" fontId="4" fillId="9" borderId="21" xfId="0" applyFont="1" applyFill="1" applyBorder="1" applyAlignment="1" applyProtection="1">
      <alignment horizontal="center" vertical="center"/>
    </xf>
    <xf numFmtId="0" fontId="4" fillId="9" borderId="24" xfId="0" applyFont="1" applyFill="1" applyBorder="1" applyAlignment="1" applyProtection="1">
      <alignment horizontal="center" vertical="center"/>
    </xf>
    <xf numFmtId="0" fontId="4" fillId="9" borderId="9" xfId="0" applyFont="1" applyFill="1" applyBorder="1" applyAlignment="1" applyProtection="1">
      <alignment horizontal="center" vertical="center"/>
    </xf>
    <xf numFmtId="177"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0" fontId="6" fillId="0" borderId="0" xfId="0" applyFont="1" applyBorder="1" applyAlignment="1">
      <alignment vertical="center"/>
    </xf>
    <xf numFmtId="0" fontId="4" fillId="0" borderId="0" xfId="0" applyFont="1" applyAlignment="1">
      <alignment vertical="center"/>
    </xf>
    <xf numFmtId="0" fontId="4" fillId="0" borderId="17" xfId="0" applyFont="1" applyBorder="1" applyAlignment="1">
      <alignment vertical="center"/>
    </xf>
    <xf numFmtId="0" fontId="10" fillId="10" borderId="0" xfId="0" applyFont="1" applyFill="1">
      <alignment vertical="center"/>
    </xf>
    <xf numFmtId="0" fontId="6" fillId="10" borderId="0" xfId="0" applyFont="1" applyFill="1">
      <alignment vertical="center"/>
    </xf>
    <xf numFmtId="0" fontId="0" fillId="10" borderId="0" xfId="0" applyFill="1">
      <alignment vertical="center"/>
    </xf>
    <xf numFmtId="0" fontId="11" fillId="10" borderId="0" xfId="0" applyFont="1" applyFill="1">
      <alignment vertical="center"/>
    </xf>
    <xf numFmtId="0" fontId="34" fillId="10" borderId="0" xfId="0" applyFont="1" applyFill="1">
      <alignment vertical="center"/>
    </xf>
    <xf numFmtId="0" fontId="4" fillId="10" borderId="0" xfId="0" applyFont="1" applyFill="1">
      <alignment vertical="center"/>
    </xf>
    <xf numFmtId="0" fontId="13" fillId="10" borderId="0" xfId="0" applyFont="1" applyFill="1">
      <alignment vertical="center"/>
    </xf>
    <xf numFmtId="0" fontId="14" fillId="10" borderId="0" xfId="0" applyFont="1" applyFill="1">
      <alignment vertical="center"/>
    </xf>
    <xf numFmtId="0" fontId="33" fillId="10" borderId="0" xfId="0" applyFont="1" applyFill="1">
      <alignment vertical="center"/>
    </xf>
    <xf numFmtId="0" fontId="10" fillId="10" borderId="0" xfId="0" applyFont="1" applyFill="1" applyAlignment="1">
      <alignment horizontal="left" vertical="center" indent="1"/>
    </xf>
    <xf numFmtId="0" fontId="10" fillId="10" borderId="0" xfId="0" applyFont="1" applyFill="1" applyAlignment="1">
      <alignment vertical="center"/>
    </xf>
    <xf numFmtId="0" fontId="13" fillId="10" borderId="0" xfId="0" applyFont="1" applyFill="1" applyAlignment="1">
      <alignment horizontal="left" vertical="center" indent="1"/>
    </xf>
    <xf numFmtId="0" fontId="46" fillId="10" borderId="0" xfId="0" applyFont="1" applyFill="1">
      <alignment vertical="center"/>
    </xf>
    <xf numFmtId="0" fontId="46" fillId="10" borderId="0" xfId="0" applyFont="1" applyFill="1" applyAlignment="1">
      <alignment horizontal="left" vertical="center"/>
    </xf>
    <xf numFmtId="0" fontId="48" fillId="0" borderId="0" xfId="3" applyFont="1" applyBorder="1" applyProtection="1">
      <alignment vertical="center"/>
    </xf>
    <xf numFmtId="0" fontId="10" fillId="10" borderId="0" xfId="0" applyFont="1" applyFill="1" applyAlignment="1">
      <alignment horizontal="left" vertical="center"/>
    </xf>
    <xf numFmtId="0" fontId="45" fillId="0" borderId="1" xfId="0" applyFont="1" applyBorder="1" applyAlignment="1">
      <alignment vertical="center"/>
    </xf>
    <xf numFmtId="0" fontId="45" fillId="0" borderId="0" xfId="0" applyFont="1" applyBorder="1" applyAlignment="1">
      <alignment vertical="center"/>
    </xf>
    <xf numFmtId="0" fontId="25" fillId="0" borderId="1" xfId="0" applyFont="1" applyBorder="1" applyAlignment="1">
      <alignment vertical="center"/>
    </xf>
    <xf numFmtId="0" fontId="25" fillId="0" borderId="0" xfId="0" applyFont="1" applyBorder="1" applyAlignment="1">
      <alignment vertical="center"/>
    </xf>
    <xf numFmtId="0" fontId="0" fillId="0" borderId="0" xfId="0" applyAlignment="1" applyProtection="1">
      <alignment horizontal="left" vertical="center"/>
    </xf>
    <xf numFmtId="0" fontId="50" fillId="0" borderId="0" xfId="0" applyFont="1" applyProtection="1">
      <alignment vertical="center"/>
    </xf>
    <xf numFmtId="0" fontId="0" fillId="0" borderId="0" xfId="0" applyAlignment="1" applyProtection="1">
      <alignment horizontal="left" vertical="center"/>
    </xf>
    <xf numFmtId="0" fontId="51" fillId="0" borderId="0" xfId="0" applyFont="1" applyProtection="1">
      <alignment vertical="center"/>
    </xf>
    <xf numFmtId="0" fontId="10" fillId="10" borderId="0" xfId="0" applyFont="1" applyFill="1" applyBorder="1">
      <alignment vertical="center"/>
    </xf>
    <xf numFmtId="0" fontId="4" fillId="2" borderId="109" xfId="0" applyFont="1" applyFill="1" applyBorder="1" applyAlignment="1" applyProtection="1">
      <alignment horizontal="distributed" vertical="center" indent="1"/>
    </xf>
    <xf numFmtId="0" fontId="4" fillId="2" borderId="122" xfId="0" applyFont="1" applyFill="1" applyBorder="1" applyAlignment="1" applyProtection="1">
      <alignment horizontal="distributed" vertical="center" indent="1"/>
    </xf>
    <xf numFmtId="0" fontId="0" fillId="0" borderId="123" xfId="0" applyBorder="1" applyAlignment="1">
      <alignment horizontal="distributed" vertical="center" indent="1"/>
    </xf>
    <xf numFmtId="0" fontId="4" fillId="8" borderId="5" xfId="0" applyFont="1" applyFill="1" applyBorder="1" applyAlignment="1" applyProtection="1">
      <alignment horizontal="distributed" vertical="center" indent="1"/>
    </xf>
    <xf numFmtId="0" fontId="4" fillId="8" borderId="6" xfId="0" applyFont="1" applyFill="1" applyBorder="1" applyAlignment="1" applyProtection="1">
      <alignment horizontal="distributed" vertical="center" indent="1"/>
    </xf>
    <xf numFmtId="0" fontId="0" fillId="0" borderId="7" xfId="0" applyBorder="1" applyAlignment="1">
      <alignment horizontal="distributed" vertical="center" indent="1"/>
    </xf>
    <xf numFmtId="0" fontId="4" fillId="2" borderId="2" xfId="0" applyFont="1" applyFill="1" applyBorder="1" applyAlignment="1" applyProtection="1">
      <alignment horizontal="distributed" vertical="center" wrapText="1" indent="1"/>
    </xf>
    <xf numFmtId="0" fontId="4" fillId="2" borderId="3" xfId="0" applyFont="1" applyFill="1" applyBorder="1" applyAlignment="1" applyProtection="1">
      <alignment horizontal="distributed" vertical="center" indent="1"/>
    </xf>
    <xf numFmtId="0" fontId="0" fillId="0" borderId="4" xfId="0" applyBorder="1" applyAlignment="1">
      <alignment horizontal="distributed" vertical="center" indent="1"/>
    </xf>
    <xf numFmtId="0" fontId="4" fillId="2" borderId="10" xfId="0" applyFont="1" applyFill="1" applyBorder="1" applyAlignment="1" applyProtection="1">
      <alignment horizontal="distributed" vertical="center" indent="1"/>
    </xf>
    <xf numFmtId="0" fontId="4" fillId="2" borderId="11" xfId="0" applyFont="1" applyFill="1" applyBorder="1" applyAlignment="1" applyProtection="1">
      <alignment horizontal="distributed" vertical="center" indent="1"/>
    </xf>
    <xf numFmtId="0" fontId="0" fillId="0" borderId="12" xfId="0" applyBorder="1" applyAlignment="1">
      <alignment horizontal="distributed" vertical="center" indent="1"/>
    </xf>
    <xf numFmtId="0" fontId="4" fillId="2" borderId="13" xfId="0" applyFont="1" applyFill="1" applyBorder="1" applyAlignment="1" applyProtection="1">
      <alignment horizontal="distributed" vertical="center" wrapText="1" indent="1"/>
    </xf>
    <xf numFmtId="0" fontId="4" fillId="2" borderId="14" xfId="0" applyFont="1" applyFill="1" applyBorder="1" applyAlignment="1" applyProtection="1">
      <alignment horizontal="distributed" vertical="center" indent="1"/>
    </xf>
    <xf numFmtId="0" fontId="0" fillId="0" borderId="15" xfId="0" applyBorder="1" applyAlignment="1">
      <alignment horizontal="distributed" vertical="center" indent="1"/>
    </xf>
    <xf numFmtId="0" fontId="4" fillId="2" borderId="32" xfId="0" applyFont="1" applyFill="1" applyBorder="1" applyAlignment="1" applyProtection="1">
      <alignment horizontal="distributed" vertical="center" indent="1"/>
    </xf>
    <xf numFmtId="0" fontId="4" fillId="2" borderId="0" xfId="0" applyFont="1" applyFill="1" applyBorder="1" applyAlignment="1" applyProtection="1">
      <alignment horizontal="distributed" vertical="center" indent="1"/>
    </xf>
    <xf numFmtId="0" fontId="0" fillId="0" borderId="9" xfId="0" applyBorder="1" applyAlignment="1">
      <alignment horizontal="distributed" vertical="center" indent="1"/>
    </xf>
    <xf numFmtId="0" fontId="4" fillId="2" borderId="119" xfId="0" applyFont="1" applyFill="1" applyBorder="1" applyAlignment="1" applyProtection="1">
      <alignment horizontal="distributed" vertical="center" indent="1"/>
    </xf>
    <xf numFmtId="0" fontId="4" fillId="2" borderId="120" xfId="0" applyFont="1" applyFill="1" applyBorder="1" applyAlignment="1" applyProtection="1">
      <alignment horizontal="distributed" vertical="center" indent="1"/>
    </xf>
    <xf numFmtId="0" fontId="0" fillId="0" borderId="121" xfId="0" applyBorder="1" applyAlignment="1">
      <alignment horizontal="distributed" vertical="center" indent="1"/>
    </xf>
    <xf numFmtId="0" fontId="4" fillId="2" borderId="13" xfId="0" applyFont="1" applyFill="1" applyBorder="1" applyAlignment="1" applyProtection="1">
      <alignment horizontal="distributed" vertical="center" indent="1"/>
    </xf>
    <xf numFmtId="0" fontId="0" fillId="0" borderId="93" xfId="0" applyBorder="1" applyAlignment="1" applyProtection="1">
      <alignment horizontal="distributed" vertical="center" indent="1"/>
    </xf>
    <xf numFmtId="0" fontId="0" fillId="0" borderId="55" xfId="0" applyBorder="1" applyAlignment="1" applyProtection="1">
      <alignment horizontal="distributed" vertical="center" indent="1"/>
    </xf>
    <xf numFmtId="0" fontId="0" fillId="0" borderId="56" xfId="0" applyBorder="1" applyAlignment="1">
      <alignment horizontal="distributed" vertical="center" indent="1"/>
    </xf>
    <xf numFmtId="0" fontId="4" fillId="0" borderId="13"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93" xfId="0" applyFont="1" applyBorder="1" applyAlignment="1" applyProtection="1">
      <alignment horizontal="left" vertical="center" wrapText="1"/>
    </xf>
    <xf numFmtId="0" fontId="4" fillId="0" borderId="55" xfId="0" applyFont="1" applyBorder="1" applyAlignment="1" applyProtection="1">
      <alignment horizontal="left" vertical="center" wrapText="1"/>
    </xf>
    <xf numFmtId="0" fontId="4" fillId="0" borderId="56" xfId="0" applyFont="1" applyBorder="1" applyAlignment="1" applyProtection="1">
      <alignment horizontal="left" vertical="center" wrapText="1"/>
    </xf>
    <xf numFmtId="0" fontId="4" fillId="8" borderId="5" xfId="0" applyFont="1" applyFill="1" applyBorder="1" applyAlignment="1" applyProtection="1">
      <alignment horizontal="distributed" vertical="center" wrapText="1" indent="1"/>
    </xf>
    <xf numFmtId="0" fontId="4" fillId="8" borderId="6" xfId="0" applyFont="1" applyFill="1" applyBorder="1" applyAlignment="1" applyProtection="1">
      <alignment horizontal="distributed" vertical="center" wrapText="1" indent="1"/>
    </xf>
    <xf numFmtId="0" fontId="4" fillId="8" borderId="7" xfId="0" applyFont="1" applyFill="1" applyBorder="1" applyAlignment="1" applyProtection="1">
      <alignment horizontal="distributed" vertical="center" wrapText="1" indent="1"/>
    </xf>
    <xf numFmtId="0" fontId="4" fillId="9" borderId="5" xfId="0" applyFont="1" applyFill="1" applyBorder="1" applyAlignment="1" applyProtection="1">
      <alignment horizontal="center" vertical="center"/>
    </xf>
    <xf numFmtId="0" fontId="4" fillId="9" borderId="6" xfId="0" applyFont="1" applyFill="1" applyBorder="1" applyAlignment="1" applyProtection="1">
      <alignment horizontal="center" vertical="center"/>
    </xf>
    <xf numFmtId="0" fontId="4" fillId="9" borderId="7" xfId="0" applyFont="1" applyFill="1" applyBorder="1" applyAlignment="1" applyProtection="1">
      <alignment horizontal="center" vertical="center"/>
    </xf>
    <xf numFmtId="0" fontId="4" fillId="4" borderId="2" xfId="0" applyFont="1" applyFill="1" applyBorder="1" applyAlignment="1" applyProtection="1">
      <alignment vertical="center" wrapText="1"/>
    </xf>
    <xf numFmtId="0" fontId="4" fillId="4" borderId="3" xfId="0" applyFont="1" applyFill="1" applyBorder="1" applyAlignment="1" applyProtection="1">
      <alignment vertical="center" wrapText="1"/>
    </xf>
    <xf numFmtId="0" fontId="4" fillId="4" borderId="4" xfId="0" applyFont="1" applyFill="1" applyBorder="1" applyAlignment="1" applyProtection="1">
      <alignment vertical="center" wrapText="1"/>
    </xf>
    <xf numFmtId="0" fontId="4" fillId="4" borderId="10" xfId="0" applyFont="1" applyFill="1" applyBorder="1" applyAlignment="1" applyProtection="1">
      <alignment vertical="center" wrapText="1"/>
    </xf>
    <xf numFmtId="0" fontId="4" fillId="4" borderId="11" xfId="0" applyFont="1" applyFill="1" applyBorder="1" applyAlignment="1" applyProtection="1">
      <alignment vertical="center" wrapText="1"/>
    </xf>
    <xf numFmtId="0" fontId="4" fillId="4" borderId="12" xfId="0" applyFont="1" applyFill="1" applyBorder="1" applyAlignment="1" applyProtection="1">
      <alignment vertical="center" wrapText="1"/>
    </xf>
    <xf numFmtId="0" fontId="4" fillId="0" borderId="25"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119" xfId="0" applyFont="1" applyBorder="1" applyAlignment="1" applyProtection="1">
      <alignment horizontal="center" vertical="center"/>
    </xf>
    <xf numFmtId="0" fontId="4" fillId="0" borderId="120" xfId="0" applyFont="1" applyBorder="1" applyAlignment="1" applyProtection="1">
      <alignment horizontal="center" vertical="center"/>
    </xf>
    <xf numFmtId="0" fontId="4" fillId="0" borderId="121" xfId="0" applyFont="1" applyBorder="1" applyAlignment="1" applyProtection="1">
      <alignment horizontal="center" vertical="center"/>
    </xf>
    <xf numFmtId="0" fontId="0" fillId="5" borderId="0" xfId="0" applyFill="1" applyAlignment="1" applyProtection="1">
      <alignment horizontal="left" vertical="center"/>
    </xf>
    <xf numFmtId="0" fontId="35" fillId="0" borderId="13" xfId="0" applyFont="1" applyBorder="1" applyAlignment="1" applyProtection="1">
      <alignment horizontal="center" vertical="center"/>
    </xf>
    <xf numFmtId="0" fontId="35" fillId="0" borderId="14" xfId="0" applyFont="1" applyBorder="1" applyAlignment="1" applyProtection="1">
      <alignment horizontal="center" vertical="center"/>
    </xf>
    <xf numFmtId="0" fontId="35" fillId="0" borderId="15" xfId="0" applyFont="1" applyBorder="1" applyAlignment="1" applyProtection="1">
      <alignment horizontal="center" vertical="center"/>
    </xf>
    <xf numFmtId="0" fontId="6" fillId="9" borderId="13" xfId="0" applyFont="1" applyFill="1" applyBorder="1" applyAlignment="1" applyProtection="1">
      <alignment horizontal="left" vertical="center" wrapText="1"/>
    </xf>
    <xf numFmtId="0" fontId="6" fillId="9" borderId="14" xfId="0" applyFont="1" applyFill="1" applyBorder="1" applyAlignment="1" applyProtection="1">
      <alignment horizontal="left" vertical="center" wrapText="1"/>
    </xf>
    <xf numFmtId="0" fontId="6" fillId="9" borderId="15" xfId="0" applyFont="1" applyFill="1" applyBorder="1" applyAlignment="1" applyProtection="1">
      <alignment horizontal="left" vertical="center" wrapText="1"/>
    </xf>
    <xf numFmtId="0" fontId="38" fillId="9" borderId="16" xfId="0" applyFont="1" applyFill="1" applyBorder="1" applyAlignment="1" applyProtection="1">
      <alignment horizontal="left" vertical="center" shrinkToFit="1"/>
    </xf>
    <xf numFmtId="0" fontId="38" fillId="9" borderId="17" xfId="0" applyFont="1" applyFill="1" applyBorder="1" applyAlignment="1" applyProtection="1">
      <alignment horizontal="left" vertical="center" shrinkToFit="1"/>
    </xf>
    <xf numFmtId="0" fontId="38" fillId="9" borderId="18" xfId="0" applyFont="1" applyFill="1" applyBorder="1" applyAlignment="1" applyProtection="1">
      <alignment horizontal="left" vertical="center" shrinkToFit="1"/>
    </xf>
    <xf numFmtId="0" fontId="4" fillId="2" borderId="16" xfId="0" applyFont="1" applyFill="1" applyBorder="1" applyAlignment="1" applyProtection="1">
      <alignment horizontal="distributed" vertical="center" indent="1"/>
    </xf>
    <xf numFmtId="0" fontId="4" fillId="2" borderId="77" xfId="0" applyFont="1" applyFill="1" applyBorder="1" applyAlignment="1" applyProtection="1">
      <alignment horizontal="distributed" vertical="center" indent="1"/>
    </xf>
    <xf numFmtId="0" fontId="4" fillId="9" borderId="35" xfId="0" applyFont="1" applyFill="1" applyBorder="1" applyAlignment="1" applyProtection="1">
      <alignment horizontal="left" vertical="center"/>
    </xf>
    <xf numFmtId="0" fontId="4" fillId="9" borderId="36" xfId="0" applyFont="1" applyFill="1" applyBorder="1" applyAlignment="1" applyProtection="1">
      <alignment horizontal="left" vertical="center"/>
    </xf>
    <xf numFmtId="0" fontId="4" fillId="9" borderId="27" xfId="0" applyFont="1" applyFill="1" applyBorder="1" applyAlignment="1" applyProtection="1">
      <alignment horizontal="left" vertical="center" wrapText="1"/>
    </xf>
    <xf numFmtId="0" fontId="4" fillId="9" borderId="28" xfId="0" applyFont="1" applyFill="1" applyBorder="1" applyAlignment="1" applyProtection="1">
      <alignment horizontal="left" vertical="center" wrapText="1"/>
    </xf>
    <xf numFmtId="0" fontId="4" fillId="9" borderId="29" xfId="0" applyFont="1" applyFill="1" applyBorder="1" applyAlignment="1" applyProtection="1">
      <alignment horizontal="left" vertical="center" wrapText="1"/>
    </xf>
    <xf numFmtId="0" fontId="4" fillId="9" borderId="32" xfId="0" applyFont="1" applyFill="1" applyBorder="1" applyAlignment="1" applyProtection="1">
      <alignment horizontal="left" vertical="center" wrapText="1"/>
    </xf>
    <xf numFmtId="0" fontId="4" fillId="9" borderId="0" xfId="0" applyFont="1" applyFill="1" applyBorder="1" applyAlignment="1" applyProtection="1">
      <alignment horizontal="left" vertical="center" wrapText="1"/>
    </xf>
    <xf numFmtId="0" fontId="4" fillId="9" borderId="9" xfId="0" applyFont="1" applyFill="1" applyBorder="1" applyAlignment="1" applyProtection="1">
      <alignment horizontal="left" vertical="center" wrapText="1"/>
    </xf>
    <xf numFmtId="0" fontId="4" fillId="9" borderId="10" xfId="0" applyFont="1" applyFill="1" applyBorder="1" applyAlignment="1" applyProtection="1">
      <alignment horizontal="left" vertical="center" wrapText="1"/>
    </xf>
    <xf numFmtId="0" fontId="4" fillId="9" borderId="11" xfId="0" applyFont="1" applyFill="1" applyBorder="1" applyAlignment="1" applyProtection="1">
      <alignment horizontal="left" vertical="center" wrapText="1"/>
    </xf>
    <xf numFmtId="0" fontId="4" fillId="9" borderId="12" xfId="0" applyFont="1" applyFill="1" applyBorder="1" applyAlignment="1" applyProtection="1">
      <alignment horizontal="left" vertical="center" wrapText="1"/>
    </xf>
    <xf numFmtId="0" fontId="4" fillId="2" borderId="30" xfId="0" applyFont="1" applyFill="1" applyBorder="1" applyAlignment="1" applyProtection="1">
      <alignment horizontal="center" vertical="center" textRotation="255" wrapText="1"/>
    </xf>
    <xf numFmtId="0" fontId="4" fillId="2" borderId="33" xfId="0" applyFont="1" applyFill="1" applyBorder="1" applyAlignment="1" applyProtection="1">
      <alignment horizontal="center" vertical="center" textRotation="255" wrapText="1"/>
    </xf>
    <xf numFmtId="0" fontId="4" fillId="2" borderId="25" xfId="0" applyFont="1" applyFill="1" applyBorder="1" applyAlignment="1" applyProtection="1">
      <alignment horizontal="distributed" vertical="center" indent="1"/>
    </xf>
    <xf numFmtId="0" fontId="4" fillId="2" borderId="26" xfId="0" applyFont="1" applyFill="1" applyBorder="1" applyAlignment="1" applyProtection="1">
      <alignment horizontal="distributed" vertical="center" indent="1"/>
    </xf>
    <xf numFmtId="0" fontId="4" fillId="11" borderId="76" xfId="0" applyFont="1" applyFill="1" applyBorder="1" applyAlignment="1" applyProtection="1">
      <alignment horizontal="center" vertical="center"/>
    </xf>
    <xf numFmtId="0" fontId="0" fillId="11" borderId="18" xfId="0" applyFill="1" applyBorder="1" applyAlignment="1">
      <alignment horizontal="center" vertical="center"/>
    </xf>
    <xf numFmtId="0" fontId="4" fillId="11" borderId="105" xfId="0" applyFont="1" applyFill="1" applyBorder="1" applyAlignment="1" applyProtection="1">
      <alignment horizontal="center" vertical="center"/>
    </xf>
    <xf numFmtId="0" fontId="0" fillId="11" borderId="21" xfId="0" applyFill="1" applyBorder="1" applyAlignment="1">
      <alignment horizontal="center" vertical="center"/>
    </xf>
    <xf numFmtId="0" fontId="4" fillId="11" borderId="111" xfId="0" applyFont="1" applyFill="1" applyBorder="1" applyAlignment="1" applyProtection="1">
      <alignment horizontal="center" vertical="center"/>
    </xf>
    <xf numFmtId="0" fontId="0" fillId="11" borderId="24" xfId="0" applyFill="1" applyBorder="1" applyAlignment="1">
      <alignment horizontal="center" vertical="center"/>
    </xf>
    <xf numFmtId="0" fontId="4" fillId="2" borderId="110" xfId="0" applyFont="1" applyFill="1" applyBorder="1" applyAlignment="1" applyProtection="1">
      <alignment horizontal="center" vertical="center"/>
    </xf>
    <xf numFmtId="0" fontId="0" fillId="0" borderId="36" xfId="0" applyBorder="1" applyAlignment="1">
      <alignment horizontal="center" vertical="center"/>
    </xf>
    <xf numFmtId="0" fontId="7" fillId="2" borderId="32" xfId="0" applyFont="1" applyFill="1" applyBorder="1" applyAlignment="1" applyProtection="1">
      <alignment horizontal="center" vertical="center" textRotation="255"/>
    </xf>
    <xf numFmtId="0" fontId="4" fillId="2" borderId="32" xfId="0" applyFont="1" applyFill="1" applyBorder="1" applyAlignment="1" applyProtection="1">
      <alignment horizontal="center" vertical="center" textRotation="255"/>
    </xf>
    <xf numFmtId="0" fontId="4" fillId="2" borderId="16" xfId="0" applyFont="1" applyFill="1" applyBorder="1" applyAlignment="1" applyProtection="1">
      <alignment horizontal="center" vertical="center" textRotation="255"/>
    </xf>
    <xf numFmtId="0" fontId="4" fillId="2" borderId="47" xfId="0" applyFont="1" applyFill="1" applyBorder="1" applyAlignment="1" applyProtection="1">
      <alignment horizontal="distributed" vertical="center" indent="1"/>
    </xf>
    <xf numFmtId="38" fontId="4" fillId="0" borderId="19" xfId="1" applyFont="1" applyBorder="1" applyAlignment="1" applyProtection="1">
      <alignment horizontal="right" vertical="center"/>
    </xf>
    <xf numFmtId="38" fontId="4" fillId="0" borderId="20" xfId="1" applyFont="1" applyBorder="1" applyAlignment="1" applyProtection="1">
      <alignment horizontal="right" vertical="center"/>
    </xf>
    <xf numFmtId="38" fontId="4" fillId="0" borderId="21" xfId="1" applyFont="1" applyBorder="1" applyAlignment="1" applyProtection="1">
      <alignment horizontal="right" vertical="center"/>
    </xf>
    <xf numFmtId="0" fontId="4" fillId="2" borderId="38" xfId="0" applyFont="1" applyFill="1" applyBorder="1" applyAlignment="1" applyProtection="1">
      <alignment horizontal="distributed" vertical="center" indent="1"/>
    </xf>
    <xf numFmtId="0" fontId="4" fillId="2" borderId="41" xfId="0" applyFont="1" applyFill="1" applyBorder="1" applyAlignment="1" applyProtection="1">
      <alignment horizontal="distributed" vertical="center" indent="1"/>
    </xf>
    <xf numFmtId="38" fontId="4" fillId="0" borderId="40" xfId="1" applyFont="1" applyBorder="1" applyAlignment="1" applyProtection="1">
      <alignment horizontal="right" vertical="center"/>
    </xf>
    <xf numFmtId="38" fontId="4" fillId="0" borderId="41" xfId="1" applyFont="1" applyBorder="1" applyAlignment="1" applyProtection="1">
      <alignment horizontal="right" vertical="center"/>
    </xf>
    <xf numFmtId="38" fontId="4" fillId="0" borderId="39" xfId="1" applyFont="1" applyBorder="1" applyAlignment="1" applyProtection="1">
      <alignment horizontal="right" vertical="center"/>
    </xf>
    <xf numFmtId="0" fontId="4" fillId="2" borderId="42" xfId="0" applyFont="1" applyFill="1" applyBorder="1" applyAlignment="1" applyProtection="1">
      <alignment horizontal="distributed" vertical="center" indent="1"/>
    </xf>
    <xf numFmtId="38" fontId="4" fillId="0" borderId="50" xfId="1" applyFont="1" applyBorder="1" applyAlignment="1" applyProtection="1">
      <alignment horizontal="right" vertical="center"/>
    </xf>
    <xf numFmtId="38" fontId="4" fillId="0" borderId="51" xfId="1" applyFont="1" applyBorder="1" applyAlignment="1" applyProtection="1">
      <alignment horizontal="right" vertical="center"/>
    </xf>
    <xf numFmtId="38" fontId="4" fillId="0" borderId="49" xfId="1" applyFont="1" applyBorder="1" applyAlignment="1" applyProtection="1">
      <alignment horizontal="right" vertical="center"/>
    </xf>
    <xf numFmtId="0" fontId="4" fillId="6" borderId="43" xfId="0" applyFont="1" applyFill="1" applyBorder="1" applyAlignment="1" applyProtection="1">
      <alignment horizontal="center" vertical="center"/>
    </xf>
    <xf numFmtId="0" fontId="4" fillId="6" borderId="46" xfId="0" applyFont="1" applyFill="1" applyBorder="1" applyAlignment="1" applyProtection="1">
      <alignment horizontal="center" vertical="center"/>
    </xf>
    <xf numFmtId="38" fontId="4" fillId="0" borderId="45" xfId="1" applyFont="1" applyFill="1" applyBorder="1" applyAlignment="1" applyProtection="1">
      <alignment horizontal="right" vertical="center"/>
    </xf>
    <xf numFmtId="38" fontId="4" fillId="0" borderId="46" xfId="1" applyFont="1" applyFill="1" applyBorder="1" applyAlignment="1" applyProtection="1">
      <alignment horizontal="right" vertical="center"/>
    </xf>
    <xf numFmtId="38" fontId="4" fillId="0" borderId="44" xfId="1" applyFont="1" applyFill="1" applyBorder="1" applyAlignment="1" applyProtection="1">
      <alignment horizontal="right" vertical="center"/>
    </xf>
    <xf numFmtId="0" fontId="6" fillId="2" borderId="42" xfId="0" applyFont="1" applyFill="1" applyBorder="1" applyAlignment="1" applyProtection="1">
      <alignment horizontal="distributed" vertical="center" wrapText="1" indent="1"/>
    </xf>
    <xf numFmtId="0" fontId="6" fillId="2" borderId="14" xfId="0" applyFont="1" applyFill="1" applyBorder="1" applyAlignment="1" applyProtection="1">
      <alignment horizontal="distributed" vertical="center" indent="1"/>
    </xf>
    <xf numFmtId="0" fontId="4" fillId="2" borderId="48" xfId="0" applyFont="1" applyFill="1" applyBorder="1" applyAlignment="1" applyProtection="1">
      <alignment horizontal="distributed" vertical="center" indent="1"/>
    </xf>
    <xf numFmtId="0" fontId="4" fillId="2" borderId="51" xfId="0" applyFont="1" applyFill="1" applyBorder="1" applyAlignment="1" applyProtection="1">
      <alignment horizontal="distributed" vertical="center" indent="1"/>
    </xf>
    <xf numFmtId="38" fontId="4" fillId="0" borderId="126" xfId="1" applyFont="1" applyFill="1" applyBorder="1" applyAlignment="1" applyProtection="1">
      <alignment horizontal="right" vertical="center"/>
    </xf>
    <xf numFmtId="38" fontId="4" fillId="0" borderId="127" xfId="1" applyFont="1" applyFill="1" applyBorder="1" applyAlignment="1" applyProtection="1">
      <alignment horizontal="right" vertical="center"/>
    </xf>
    <xf numFmtId="38" fontId="4" fillId="0" borderId="128" xfId="1" applyFont="1" applyFill="1" applyBorder="1" applyAlignment="1" applyProtection="1">
      <alignment horizontal="right" vertical="center"/>
    </xf>
    <xf numFmtId="0" fontId="0" fillId="0" borderId="0" xfId="0" applyAlignment="1" applyProtection="1">
      <alignment horizontal="left" vertical="center" wrapText="1"/>
    </xf>
    <xf numFmtId="0" fontId="4" fillId="6" borderId="52" xfId="0" applyFont="1" applyFill="1" applyBorder="1" applyAlignment="1" applyProtection="1">
      <alignment horizontal="center" vertical="center"/>
    </xf>
    <xf numFmtId="0" fontId="4" fillId="6" borderId="53" xfId="0" applyFont="1" applyFill="1" applyBorder="1" applyAlignment="1" applyProtection="1">
      <alignment horizontal="center" vertical="center"/>
    </xf>
    <xf numFmtId="6" fontId="4" fillId="0" borderId="52" xfId="1" applyNumberFormat="1" applyFont="1" applyFill="1" applyBorder="1" applyAlignment="1" applyProtection="1">
      <alignment horizontal="right" vertical="center"/>
    </xf>
    <xf numFmtId="6" fontId="4" fillId="0" borderId="53" xfId="1" applyNumberFormat="1" applyFont="1" applyFill="1" applyBorder="1" applyAlignment="1" applyProtection="1">
      <alignment horizontal="right" vertical="center"/>
    </xf>
    <xf numFmtId="6" fontId="4" fillId="0" borderId="54" xfId="1" applyNumberFormat="1" applyFont="1" applyFill="1" applyBorder="1" applyAlignment="1" applyProtection="1">
      <alignment horizontal="right" vertical="center"/>
    </xf>
    <xf numFmtId="0" fontId="0" fillId="0" borderId="0" xfId="0" applyFill="1" applyAlignment="1" applyProtection="1">
      <alignment horizontal="center" vertical="center"/>
    </xf>
    <xf numFmtId="0" fontId="0" fillId="0" borderId="0" xfId="0" applyAlignment="1" applyProtection="1">
      <alignment horizontal="left" vertical="center"/>
    </xf>
    <xf numFmtId="0" fontId="7" fillId="2" borderId="27" xfId="0" applyFont="1" applyFill="1" applyBorder="1" applyAlignment="1" applyProtection="1">
      <alignment horizontal="center" vertical="distributed" textRotation="255" wrapText="1" indent="1"/>
    </xf>
    <xf numFmtId="0" fontId="7" fillId="2" borderId="32" xfId="0" applyFont="1" applyFill="1" applyBorder="1" applyAlignment="1" applyProtection="1">
      <alignment horizontal="center" vertical="distributed" textRotation="255" indent="1"/>
    </xf>
    <xf numFmtId="0" fontId="7" fillId="2" borderId="108" xfId="0" applyFont="1" applyFill="1" applyBorder="1" applyAlignment="1" applyProtection="1">
      <alignment horizontal="center" vertical="distributed" textRotation="255" indent="1"/>
    </xf>
    <xf numFmtId="0" fontId="4" fillId="10" borderId="76" xfId="0" applyFont="1" applyFill="1" applyBorder="1" applyAlignment="1" applyProtection="1">
      <alignment horizontal="center" vertical="center"/>
    </xf>
    <xf numFmtId="0" fontId="0" fillId="10" borderId="18" xfId="0" applyFill="1" applyBorder="1" applyAlignment="1">
      <alignment horizontal="center" vertical="center"/>
    </xf>
    <xf numFmtId="0" fontId="4" fillId="10" borderId="105" xfId="0" applyFont="1" applyFill="1" applyBorder="1" applyAlignment="1" applyProtection="1">
      <alignment horizontal="center" vertical="center"/>
    </xf>
    <xf numFmtId="0" fontId="0" fillId="10" borderId="21" xfId="0" applyFill="1" applyBorder="1" applyAlignment="1">
      <alignment horizontal="center" vertical="center"/>
    </xf>
    <xf numFmtId="0" fontId="4" fillId="10" borderId="111" xfId="0" applyFont="1" applyFill="1" applyBorder="1" applyAlignment="1" applyProtection="1">
      <alignment horizontal="center" vertical="center"/>
    </xf>
    <xf numFmtId="0" fontId="0" fillId="10" borderId="24" xfId="0" applyFill="1" applyBorder="1" applyAlignment="1">
      <alignment horizontal="center" vertical="center"/>
    </xf>
    <xf numFmtId="38" fontId="4" fillId="0" borderId="32" xfId="1" applyFont="1" applyFill="1" applyBorder="1" applyAlignment="1" applyProtection="1">
      <alignment horizontal="right" vertical="center"/>
    </xf>
    <xf numFmtId="38" fontId="4" fillId="0" borderId="0" xfId="1" applyFont="1" applyFill="1" applyBorder="1" applyAlignment="1" applyProtection="1">
      <alignment horizontal="right" vertical="center"/>
    </xf>
    <xf numFmtId="38" fontId="4" fillId="0" borderId="9" xfId="1" applyFont="1" applyFill="1" applyBorder="1" applyAlignment="1" applyProtection="1">
      <alignment horizontal="right" vertical="center"/>
    </xf>
    <xf numFmtId="38" fontId="4" fillId="0" borderId="50" xfId="1" applyFont="1" applyBorder="1" applyAlignment="1" applyProtection="1">
      <alignment horizontal="right" vertical="center"/>
      <protection locked="0"/>
    </xf>
    <xf numFmtId="38" fontId="4" fillId="0" borderId="51" xfId="1" applyFont="1" applyBorder="1" applyAlignment="1" applyProtection="1">
      <alignment horizontal="right" vertical="center"/>
      <protection locked="0"/>
    </xf>
    <xf numFmtId="38" fontId="4" fillId="0" borderId="49" xfId="1" applyFont="1" applyBorder="1" applyAlignment="1" applyProtection="1">
      <alignment horizontal="right" vertical="center"/>
      <protection locked="0"/>
    </xf>
    <xf numFmtId="38" fontId="4" fillId="0" borderId="10" xfId="1" applyFont="1" applyBorder="1" applyAlignment="1" applyProtection="1">
      <alignment horizontal="right" vertical="center"/>
      <protection locked="0"/>
    </xf>
    <xf numFmtId="38" fontId="4" fillId="0" borderId="11" xfId="1" applyFont="1" applyBorder="1" applyAlignment="1" applyProtection="1">
      <alignment horizontal="right" vertical="center"/>
      <protection locked="0"/>
    </xf>
    <xf numFmtId="38" fontId="4" fillId="0" borderId="12" xfId="1" applyFont="1" applyBorder="1" applyAlignment="1" applyProtection="1">
      <alignment horizontal="right" vertical="center"/>
      <protection locked="0"/>
    </xf>
    <xf numFmtId="38" fontId="4" fillId="0" borderId="40" xfId="1" applyFont="1" applyBorder="1" applyAlignment="1" applyProtection="1">
      <alignment horizontal="right" vertical="center"/>
      <protection locked="0"/>
    </xf>
    <xf numFmtId="38" fontId="4" fillId="0" borderId="41" xfId="1" applyFont="1" applyBorder="1" applyAlignment="1" applyProtection="1">
      <alignment horizontal="right" vertical="center"/>
      <protection locked="0"/>
    </xf>
    <xf numFmtId="38" fontId="4" fillId="0" borderId="39" xfId="1" applyFont="1" applyBorder="1" applyAlignment="1" applyProtection="1">
      <alignment horizontal="right" vertical="center"/>
      <protection locked="0"/>
    </xf>
    <xf numFmtId="0" fontId="14" fillId="9" borderId="13"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38" fontId="4" fillId="0" borderId="13" xfId="1" applyFont="1" applyBorder="1" applyAlignment="1" applyProtection="1">
      <alignment horizontal="right" vertical="center"/>
      <protection locked="0"/>
    </xf>
    <xf numFmtId="38" fontId="4" fillId="0" borderId="14" xfId="1" applyFont="1" applyBorder="1" applyAlignment="1" applyProtection="1">
      <alignment horizontal="right" vertical="center"/>
      <protection locked="0"/>
    </xf>
    <xf numFmtId="38" fontId="4" fillId="0" borderId="15" xfId="1" applyFont="1" applyBorder="1" applyAlignment="1" applyProtection="1">
      <alignment horizontal="right" vertical="center"/>
      <protection locked="0"/>
    </xf>
    <xf numFmtId="0" fontId="38" fillId="9" borderId="93" xfId="0" applyFont="1" applyFill="1" applyBorder="1" applyAlignment="1" applyProtection="1">
      <alignment horizontal="center" vertical="center" shrinkToFit="1"/>
    </xf>
    <xf numFmtId="0" fontId="38" fillId="9" borderId="55" xfId="0" applyFont="1" applyFill="1" applyBorder="1" applyAlignment="1" applyProtection="1">
      <alignment horizontal="center" vertical="center" shrinkToFit="1"/>
    </xf>
    <xf numFmtId="0" fontId="38" fillId="9" borderId="56" xfId="0" applyFont="1" applyFill="1" applyBorder="1" applyAlignment="1" applyProtection="1">
      <alignment horizontal="center" vertical="center" shrinkToFit="1"/>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8" borderId="7" xfId="0" applyFont="1" applyFill="1" applyBorder="1" applyAlignment="1" applyProtection="1">
      <alignment horizontal="distributed" vertical="center" indent="1"/>
    </xf>
    <xf numFmtId="0" fontId="4" fillId="0" borderId="109" xfId="0" applyFont="1" applyBorder="1" applyAlignment="1" applyProtection="1">
      <alignment horizontal="center" vertical="center"/>
      <protection locked="0"/>
    </xf>
    <xf numFmtId="0" fontId="4" fillId="0" borderId="122"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4" fillId="9" borderId="0" xfId="0" applyFont="1" applyFill="1" applyBorder="1" applyAlignment="1" applyProtection="1">
      <alignment horizontal="left" vertical="center"/>
    </xf>
    <xf numFmtId="0" fontId="4" fillId="9" borderId="9" xfId="0" applyFont="1" applyFill="1" applyBorder="1" applyAlignment="1" applyProtection="1">
      <alignment horizontal="left" vertical="center"/>
    </xf>
    <xf numFmtId="0" fontId="0" fillId="9" borderId="6" xfId="0" applyFill="1" applyBorder="1" applyAlignment="1" applyProtection="1">
      <alignment horizontal="center" vertical="center"/>
    </xf>
    <xf numFmtId="0" fontId="0" fillId="9" borderId="7" xfId="0" applyFill="1" applyBorder="1" applyAlignment="1" applyProtection="1">
      <alignment horizontal="center" vertical="center"/>
    </xf>
    <xf numFmtId="0" fontId="4" fillId="4" borderId="2"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4" borderId="10"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0" fontId="4" fillId="0" borderId="93" xfId="0" applyFont="1" applyBorder="1" applyAlignment="1" applyProtection="1">
      <alignment horizontal="left" vertical="center"/>
      <protection locked="0"/>
    </xf>
    <xf numFmtId="0" fontId="4" fillId="0" borderId="55" xfId="0" applyFont="1" applyBorder="1" applyAlignment="1" applyProtection="1">
      <alignment horizontal="left"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5" fillId="0" borderId="0" xfId="0" applyFont="1" applyBorder="1" applyAlignment="1">
      <alignment horizontal="center" vertical="top" textRotation="255"/>
    </xf>
    <xf numFmtId="0" fontId="0" fillId="0" borderId="65" xfId="0" applyBorder="1" applyAlignment="1">
      <alignment horizontal="center" vertical="top" textRotation="255"/>
    </xf>
    <xf numFmtId="0" fontId="5" fillId="0" borderId="65" xfId="0" applyFont="1" applyBorder="1" applyAlignment="1">
      <alignment horizontal="center" vertical="top" textRotation="255"/>
    </xf>
    <xf numFmtId="0" fontId="39" fillId="0" borderId="0" xfId="0" applyFont="1" applyAlignment="1">
      <alignment horizontal="right" vertical="center" textRotation="255"/>
    </xf>
    <xf numFmtId="0" fontId="0" fillId="0" borderId="0" xfId="0" applyAlignment="1">
      <alignment horizontal="right" vertical="center"/>
    </xf>
    <xf numFmtId="0" fontId="19" fillId="0" borderId="67" xfId="0" applyFont="1" applyBorder="1" applyAlignment="1">
      <alignment horizontal="center" shrinkToFit="1"/>
    </xf>
    <xf numFmtId="0" fontId="19" fillId="0" borderId="73" xfId="0" applyFont="1" applyBorder="1" applyAlignment="1">
      <alignment horizontal="center" shrinkToFit="1"/>
    </xf>
    <xf numFmtId="0" fontId="18" fillId="0" borderId="8" xfId="0" applyFont="1" applyBorder="1" applyAlignment="1">
      <alignment horizontal="center" shrinkToFit="1"/>
    </xf>
    <xf numFmtId="0" fontId="18" fillId="0" borderId="81" xfId="0" applyFont="1" applyBorder="1" applyAlignment="1">
      <alignment horizontal="center" shrinkToFit="1"/>
    </xf>
    <xf numFmtId="0" fontId="18" fillId="0" borderId="73" xfId="0" applyFont="1" applyBorder="1" applyAlignment="1">
      <alignment horizontal="center" shrinkToFit="1"/>
    </xf>
    <xf numFmtId="0" fontId="18" fillId="0" borderId="76" xfId="0" applyFont="1" applyBorder="1" applyAlignment="1">
      <alignment horizontal="center" shrinkToFit="1"/>
    </xf>
    <xf numFmtId="0" fontId="18" fillId="0" borderId="77" xfId="0" applyFont="1" applyBorder="1" applyAlignment="1">
      <alignment horizontal="center" shrinkToFit="1"/>
    </xf>
    <xf numFmtId="0" fontId="18" fillId="0" borderId="0" xfId="0" applyFont="1" applyBorder="1" applyAlignment="1">
      <alignment horizontal="center" shrinkToFit="1"/>
    </xf>
    <xf numFmtId="0" fontId="18" fillId="0" borderId="60" xfId="0" applyFont="1" applyBorder="1" applyAlignment="1">
      <alignment horizontal="center" shrinkToFit="1"/>
    </xf>
    <xf numFmtId="0" fontId="18" fillId="0" borderId="84" xfId="0" applyFont="1" applyBorder="1" applyAlignment="1">
      <alignment horizontal="center" shrinkToFit="1"/>
    </xf>
    <xf numFmtId="0" fontId="18" fillId="0" borderId="85" xfId="0" applyFont="1" applyBorder="1" applyAlignment="1">
      <alignment horizontal="center" shrinkToFit="1"/>
    </xf>
    <xf numFmtId="0" fontId="18" fillId="0" borderId="59" xfId="0" applyFont="1" applyBorder="1" applyAlignment="1">
      <alignment horizontal="center" shrinkToFit="1"/>
    </xf>
    <xf numFmtId="0" fontId="18" fillId="0" borderId="57" xfId="0" applyFont="1" applyBorder="1" applyAlignment="1">
      <alignment horizontal="center" shrinkToFit="1"/>
    </xf>
    <xf numFmtId="0" fontId="18" fillId="0" borderId="61" xfId="0" applyFont="1" applyBorder="1" applyAlignment="1">
      <alignment horizontal="center" shrinkToFi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73" xfId="0" applyFont="1" applyBorder="1" applyAlignment="1">
      <alignment horizontal="center" vertical="center"/>
    </xf>
    <xf numFmtId="0" fontId="3" fillId="0" borderId="83" xfId="0" applyFont="1" applyBorder="1" applyAlignment="1">
      <alignment horizontal="center" vertical="center"/>
    </xf>
    <xf numFmtId="0" fontId="3" fillId="0" borderId="17" xfId="0" applyFont="1" applyBorder="1" applyAlignment="1">
      <alignment horizontal="center" vertical="center"/>
    </xf>
    <xf numFmtId="0" fontId="3" fillId="0" borderId="77" xfId="0" applyFont="1" applyBorder="1" applyAlignment="1">
      <alignment horizontal="center" vertical="center"/>
    </xf>
    <xf numFmtId="0" fontId="16" fillId="0" borderId="8" xfId="0" applyFont="1" applyBorder="1" applyAlignment="1">
      <alignment horizontal="center" vertical="center" shrinkToFit="1"/>
    </xf>
    <xf numFmtId="0" fontId="16" fillId="0" borderId="76" xfId="0" applyFont="1" applyBorder="1" applyAlignment="1">
      <alignment horizontal="center" vertical="center" shrinkToFit="1"/>
    </xf>
    <xf numFmtId="0" fontId="16" fillId="0" borderId="73" xfId="0" applyFont="1" applyBorder="1" applyAlignment="1">
      <alignment horizontal="center" vertical="center" shrinkToFit="1"/>
    </xf>
    <xf numFmtId="0" fontId="16" fillId="0" borderId="77" xfId="0" applyFont="1" applyBorder="1" applyAlignment="1">
      <alignment horizontal="center" vertical="center" shrinkToFit="1"/>
    </xf>
    <xf numFmtId="0" fontId="43" fillId="0" borderId="8" xfId="0" applyFont="1" applyBorder="1" applyAlignment="1">
      <alignment horizontal="center" shrinkToFit="1"/>
    </xf>
    <xf numFmtId="0" fontId="43" fillId="0" borderId="73" xfId="0" applyFont="1" applyBorder="1" applyAlignment="1">
      <alignment horizontal="center" shrinkToFit="1"/>
    </xf>
    <xf numFmtId="0" fontId="43" fillId="0" borderId="76" xfId="0" applyFont="1" applyBorder="1" applyAlignment="1">
      <alignment horizontal="center" shrinkToFit="1"/>
    </xf>
    <xf numFmtId="0" fontId="43" fillId="0" borderId="77" xfId="0" applyFont="1" applyBorder="1" applyAlignment="1">
      <alignment horizontal="center" shrinkToFit="1"/>
    </xf>
    <xf numFmtId="0" fontId="5" fillId="0" borderId="28" xfId="0" applyFont="1" applyBorder="1" applyAlignment="1">
      <alignment horizontal="center" vertical="center"/>
    </xf>
    <xf numFmtId="0" fontId="5" fillId="0" borderId="0" xfId="0" applyFont="1" applyBorder="1" applyAlignment="1">
      <alignment horizontal="center" vertical="center"/>
    </xf>
    <xf numFmtId="0" fontId="24" fillId="0" borderId="107" xfId="0" applyFont="1" applyBorder="1" applyAlignment="1">
      <alignment horizontal="center" vertical="center"/>
    </xf>
    <xf numFmtId="0" fontId="24" fillId="0" borderId="88" xfId="0" applyFont="1" applyBorder="1" applyAlignment="1">
      <alignment horizontal="center" vertical="center"/>
    </xf>
    <xf numFmtId="0" fontId="24" fillId="0" borderId="28" xfId="0" applyFont="1" applyBorder="1" applyAlignment="1">
      <alignment horizontal="center" vertical="center"/>
    </xf>
    <xf numFmtId="0" fontId="24" fillId="0" borderId="11" xfId="0" applyFont="1" applyBorder="1" applyAlignment="1">
      <alignment horizontal="center" vertical="center"/>
    </xf>
    <xf numFmtId="0" fontId="5" fillId="0" borderId="11" xfId="0" applyFont="1" applyBorder="1" applyAlignment="1">
      <alignment horizontal="center" vertical="center"/>
    </xf>
    <xf numFmtId="0" fontId="24" fillId="0" borderId="0" xfId="0" applyFont="1" applyAlignment="1">
      <alignment horizontal="center" vertical="center"/>
    </xf>
    <xf numFmtId="0" fontId="5" fillId="0" borderId="0" xfId="0" applyFont="1" applyAlignment="1">
      <alignment horizontal="center" vertical="center"/>
    </xf>
    <xf numFmtId="0" fontId="5" fillId="0" borderId="37" xfId="0" applyFont="1" applyBorder="1" applyAlignment="1">
      <alignment horizontal="center" vertical="center"/>
    </xf>
    <xf numFmtId="0" fontId="5" fillId="0" borderId="20" xfId="0" applyFont="1" applyBorder="1" applyAlignment="1">
      <alignment horizontal="center" vertical="center"/>
    </xf>
    <xf numFmtId="0" fontId="0" fillId="0" borderId="20" xfId="0" applyBorder="1" applyAlignment="1">
      <alignment horizontal="center" vertical="center"/>
    </xf>
    <xf numFmtId="0" fontId="0" fillId="0" borderId="31" xfId="0" applyBorder="1" applyAlignment="1">
      <alignment horizontal="center" vertical="center"/>
    </xf>
    <xf numFmtId="0" fontId="30" fillId="0" borderId="20" xfId="0" applyFont="1" applyBorder="1" applyAlignment="1">
      <alignment horizontal="center" vertical="center"/>
    </xf>
    <xf numFmtId="0" fontId="30" fillId="0" borderId="31" xfId="0" applyFont="1" applyBorder="1" applyAlignment="1">
      <alignment horizontal="center" vertical="center"/>
    </xf>
    <xf numFmtId="0" fontId="18" fillId="0" borderId="14" xfId="0" applyFont="1" applyBorder="1" applyAlignment="1">
      <alignment horizontal="left" vertical="center" shrinkToFit="1"/>
    </xf>
    <xf numFmtId="0" fontId="42" fillId="0" borderId="14" xfId="0" applyFont="1" applyBorder="1" applyAlignment="1">
      <alignment horizontal="left" vertical="center" shrinkToFit="1"/>
    </xf>
    <xf numFmtId="0" fontId="18" fillId="0" borderId="0" xfId="0" applyFont="1" applyBorder="1" applyAlignment="1">
      <alignment horizontal="left" vertical="center" shrinkToFit="1"/>
    </xf>
    <xf numFmtId="0" fontId="42" fillId="0" borderId="0" xfId="0" applyFont="1" applyBorder="1" applyAlignment="1">
      <alignment horizontal="left" vertical="center" shrinkToFit="1"/>
    </xf>
    <xf numFmtId="0" fontId="22" fillId="0" borderId="14" xfId="0" applyFont="1" applyBorder="1" applyAlignment="1">
      <alignment horizontal="center" vertical="center" shrinkToFit="1"/>
    </xf>
    <xf numFmtId="0" fontId="0" fillId="0" borderId="67" xfId="0" applyBorder="1" applyAlignment="1">
      <alignment horizontal="center" vertical="center" shrinkToFit="1"/>
    </xf>
    <xf numFmtId="0" fontId="19" fillId="0" borderId="0" xfId="0" applyFont="1" applyBorder="1" applyAlignment="1">
      <alignment horizontal="center" vertical="center" shrinkToFit="1"/>
    </xf>
    <xf numFmtId="0" fontId="0" fillId="0" borderId="73" xfId="0" applyBorder="1" applyAlignment="1">
      <alignment horizontal="center" vertical="center" shrinkToFit="1"/>
    </xf>
    <xf numFmtId="0" fontId="18" fillId="0" borderId="66" xfId="0" applyFont="1" applyBorder="1" applyAlignment="1">
      <alignment horizontal="center" shrinkToFit="1"/>
    </xf>
    <xf numFmtId="0" fontId="18" fillId="0" borderId="67" xfId="0" applyFont="1" applyBorder="1" applyAlignment="1">
      <alignment horizontal="center" shrinkToFit="1"/>
    </xf>
    <xf numFmtId="0" fontId="18" fillId="0" borderId="103" xfId="0" applyFont="1" applyBorder="1" applyAlignment="1">
      <alignment horizontal="center" shrinkToFit="1"/>
    </xf>
    <xf numFmtId="0" fontId="18" fillId="0" borderId="62" xfId="0" applyFont="1" applyBorder="1" applyAlignment="1">
      <alignment horizontal="center" shrinkToFit="1"/>
    </xf>
    <xf numFmtId="0" fontId="27" fillId="0" borderId="66" xfId="0" applyFont="1" applyBorder="1" applyAlignment="1">
      <alignment horizontal="distributed" vertical="center"/>
    </xf>
    <xf numFmtId="0" fontId="27" fillId="0" borderId="14" xfId="0" applyFont="1" applyBorder="1" applyAlignment="1">
      <alignment horizontal="distributed" vertical="center"/>
    </xf>
    <xf numFmtId="0" fontId="27" fillId="0" borderId="67" xfId="0" applyFont="1" applyBorder="1" applyAlignment="1">
      <alignment horizontal="distributed" vertical="center"/>
    </xf>
    <xf numFmtId="0" fontId="27" fillId="0" borderId="8" xfId="0" applyFont="1" applyBorder="1" applyAlignment="1">
      <alignment horizontal="distributed" vertical="center"/>
    </xf>
    <xf numFmtId="0" fontId="27" fillId="0" borderId="0" xfId="0" applyFont="1" applyBorder="1" applyAlignment="1">
      <alignment horizontal="distributed" vertical="center"/>
    </xf>
    <xf numFmtId="0" fontId="27" fillId="0" borderId="73" xfId="0" applyFont="1" applyBorder="1" applyAlignment="1">
      <alignment horizontal="distributed" vertical="center"/>
    </xf>
    <xf numFmtId="0" fontId="27" fillId="0" borderId="76" xfId="0" applyFont="1" applyBorder="1" applyAlignment="1">
      <alignment horizontal="distributed" vertical="center"/>
    </xf>
    <xf numFmtId="0" fontId="27" fillId="0" borderId="17" xfId="0" applyFont="1" applyBorder="1" applyAlignment="1">
      <alignment horizontal="distributed" vertical="center"/>
    </xf>
    <xf numFmtId="0" fontId="27" fillId="0" borderId="77" xfId="0" applyFont="1" applyBorder="1" applyAlignment="1">
      <alignment horizontal="distributed" vertical="center"/>
    </xf>
    <xf numFmtId="0" fontId="16" fillId="0" borderId="66" xfId="0" applyFont="1" applyBorder="1" applyAlignment="1">
      <alignment horizontal="center" vertical="center" shrinkToFit="1"/>
    </xf>
    <xf numFmtId="0" fontId="24" fillId="0" borderId="0" xfId="0" applyFont="1" applyBorder="1" applyAlignment="1">
      <alignment horizontal="center" vertical="center"/>
    </xf>
    <xf numFmtId="0" fontId="21" fillId="0" borderId="58" xfId="0" applyFont="1" applyBorder="1" applyAlignment="1">
      <alignment horizontal="left" vertical="center" wrapText="1"/>
    </xf>
    <xf numFmtId="0" fontId="0" fillId="0" borderId="58" xfId="0" applyBorder="1" applyAlignment="1">
      <alignment vertical="center"/>
    </xf>
    <xf numFmtId="0" fontId="0" fillId="0" borderId="86"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88" xfId="0" applyBorder="1" applyAlignment="1">
      <alignment vertical="center"/>
    </xf>
    <xf numFmtId="0" fontId="0" fillId="0" borderId="60" xfId="0" applyBorder="1" applyAlignment="1">
      <alignment vertical="center"/>
    </xf>
    <xf numFmtId="0" fontId="0" fillId="0" borderId="91" xfId="0" applyBorder="1" applyAlignment="1">
      <alignment vertical="center"/>
    </xf>
    <xf numFmtId="0" fontId="3" fillId="0" borderId="28" xfId="0" applyFont="1" applyBorder="1" applyAlignment="1">
      <alignment horizontal="center" vertical="center"/>
    </xf>
    <xf numFmtId="0" fontId="3" fillId="0" borderId="81" xfId="0" applyFont="1" applyBorder="1" applyAlignment="1">
      <alignment horizontal="center" vertical="center"/>
    </xf>
    <xf numFmtId="0" fontId="5" fillId="0" borderId="80" xfId="0" applyFont="1" applyBorder="1" applyAlignment="1">
      <alignment horizontal="distributed" vertical="center" wrapText="1"/>
    </xf>
    <xf numFmtId="0" fontId="5" fillId="0" borderId="28" xfId="0" applyFont="1" applyBorder="1" applyAlignment="1">
      <alignment horizontal="distributed" vertical="center"/>
    </xf>
    <xf numFmtId="0" fontId="5" fillId="0" borderId="81" xfId="0" applyFont="1" applyBorder="1" applyAlignment="1">
      <alignment horizontal="distributed" vertical="center"/>
    </xf>
    <xf numFmtId="0" fontId="5" fillId="0" borderId="1" xfId="0" applyFont="1" applyBorder="1" applyAlignment="1">
      <alignment horizontal="distributed" vertical="center"/>
    </xf>
    <xf numFmtId="0" fontId="5" fillId="0" borderId="0" xfId="0" applyFont="1" applyBorder="1" applyAlignment="1">
      <alignment horizontal="distributed" vertical="center"/>
    </xf>
    <xf numFmtId="0" fontId="5" fillId="0" borderId="73" xfId="0" applyFont="1" applyBorder="1" applyAlignment="1">
      <alignment horizontal="distributed" vertical="center"/>
    </xf>
    <xf numFmtId="0" fontId="5" fillId="0" borderId="83" xfId="0" applyFont="1" applyBorder="1" applyAlignment="1">
      <alignment horizontal="distributed" vertical="center"/>
    </xf>
    <xf numFmtId="0" fontId="5" fillId="0" borderId="17" xfId="0" applyFont="1" applyBorder="1" applyAlignment="1">
      <alignment horizontal="distributed" vertical="center"/>
    </xf>
    <xf numFmtId="0" fontId="5" fillId="0" borderId="77" xfId="0" applyFont="1" applyBorder="1" applyAlignment="1">
      <alignment horizontal="distributed" vertical="center"/>
    </xf>
    <xf numFmtId="0" fontId="5" fillId="0" borderId="80"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83" xfId="0" applyFont="1" applyBorder="1" applyAlignment="1">
      <alignment horizontal="center" vertical="center" textRotation="255"/>
    </xf>
    <xf numFmtId="0" fontId="5" fillId="0" borderId="17" xfId="0" applyFont="1" applyBorder="1" applyAlignment="1">
      <alignment horizontal="center" vertical="center" textRotation="255"/>
    </xf>
    <xf numFmtId="0" fontId="16" fillId="0" borderId="95" xfId="0" applyFont="1" applyBorder="1" applyAlignment="1">
      <alignment horizontal="center" vertical="center" shrinkToFit="1"/>
    </xf>
    <xf numFmtId="0" fontId="16" fillId="0" borderId="67" xfId="0" applyFont="1" applyBorder="1" applyAlignment="1">
      <alignment horizontal="center" vertical="center" shrinkToFit="1"/>
    </xf>
    <xf numFmtId="0" fontId="27" fillId="0" borderId="0" xfId="0" applyFont="1" applyAlignment="1">
      <alignment horizontal="distributed" vertical="center"/>
    </xf>
    <xf numFmtId="0" fontId="18" fillId="0" borderId="68" xfId="0" applyFont="1" applyBorder="1" applyAlignment="1">
      <alignment horizontal="center" shrinkToFit="1"/>
    </xf>
    <xf numFmtId="0" fontId="18" fillId="0" borderId="69" xfId="0" applyFont="1" applyBorder="1" applyAlignment="1">
      <alignment horizontal="center" shrinkToFit="1"/>
    </xf>
    <xf numFmtId="0" fontId="18" fillId="0" borderId="100" xfId="0" applyFont="1" applyBorder="1" applyAlignment="1">
      <alignment horizontal="center" shrinkToFit="1"/>
    </xf>
    <xf numFmtId="0" fontId="27" fillId="0" borderId="68" xfId="0" applyFont="1" applyBorder="1" applyAlignment="1">
      <alignment horizontal="distributed" vertical="center"/>
    </xf>
    <xf numFmtId="0" fontId="27" fillId="0" borderId="11" xfId="0" applyFont="1" applyBorder="1" applyAlignment="1">
      <alignment horizontal="distributed" vertical="center"/>
    </xf>
    <xf numFmtId="0" fontId="27" fillId="0" borderId="69" xfId="0" applyFont="1" applyBorder="1" applyAlignment="1">
      <alignment horizontal="distributed" vertical="center"/>
    </xf>
    <xf numFmtId="0" fontId="16" fillId="0" borderId="68" xfId="0" applyFont="1" applyBorder="1" applyAlignment="1">
      <alignment horizontal="center" vertical="center" shrinkToFit="1"/>
    </xf>
    <xf numFmtId="0" fontId="16" fillId="0" borderId="69" xfId="0" applyFont="1" applyBorder="1" applyAlignment="1">
      <alignment horizontal="center" vertical="center" shrinkToFit="1"/>
    </xf>
    <xf numFmtId="0" fontId="29" fillId="0" borderId="66" xfId="0" applyFont="1" applyBorder="1" applyAlignment="1">
      <alignment horizontal="distributed" vertical="center"/>
    </xf>
    <xf numFmtId="0" fontId="29" fillId="0" borderId="14" xfId="0" applyFont="1" applyBorder="1" applyAlignment="1">
      <alignment horizontal="distributed" vertical="center"/>
    </xf>
    <xf numFmtId="0" fontId="29" fillId="0" borderId="67" xfId="0" applyFont="1" applyBorder="1" applyAlignment="1">
      <alignment horizontal="distributed" vertical="center"/>
    </xf>
    <xf numFmtId="0" fontId="29" fillId="0" borderId="8" xfId="0" applyFont="1" applyBorder="1" applyAlignment="1">
      <alignment horizontal="distributed" vertical="center"/>
    </xf>
    <xf numFmtId="0" fontId="29" fillId="0" borderId="0" xfId="0" applyFont="1" applyBorder="1" applyAlignment="1">
      <alignment horizontal="distributed" vertical="center"/>
    </xf>
    <xf numFmtId="0" fontId="29" fillId="0" borderId="73" xfId="0" applyFont="1" applyBorder="1" applyAlignment="1">
      <alignment horizontal="distributed" vertical="center"/>
    </xf>
    <xf numFmtId="0" fontId="29" fillId="0" borderId="68" xfId="0" applyFont="1" applyBorder="1" applyAlignment="1">
      <alignment horizontal="distributed" vertical="center"/>
    </xf>
    <xf numFmtId="0" fontId="29" fillId="0" borderId="11" xfId="0" applyFont="1" applyBorder="1" applyAlignment="1">
      <alignment horizontal="distributed" vertical="center"/>
    </xf>
    <xf numFmtId="0" fontId="29" fillId="0" borderId="69" xfId="0" applyFont="1" applyBorder="1" applyAlignment="1">
      <alignment horizontal="distributed" vertical="center"/>
    </xf>
    <xf numFmtId="0" fontId="29" fillId="0" borderId="0" xfId="0" applyFont="1" applyAlignment="1">
      <alignment horizontal="distributed" vertical="center"/>
    </xf>
    <xf numFmtId="0" fontId="5" fillId="0" borderId="66" xfId="0" applyFont="1" applyBorder="1" applyAlignment="1">
      <alignment horizontal="distributed" vertical="center" wrapText="1"/>
    </xf>
    <xf numFmtId="0" fontId="5" fillId="0" borderId="14" xfId="0" applyFont="1" applyBorder="1" applyAlignment="1">
      <alignment horizontal="distributed" vertical="center"/>
    </xf>
    <xf numFmtId="0" fontId="5" fillId="0" borderId="67" xfId="0" applyFont="1" applyBorder="1" applyAlignment="1">
      <alignment horizontal="distributed" vertical="center"/>
    </xf>
    <xf numFmtId="0" fontId="5" fillId="0" borderId="8" xfId="0" applyFont="1" applyBorder="1" applyAlignment="1">
      <alignment horizontal="distributed" vertical="center"/>
    </xf>
    <xf numFmtId="0" fontId="5" fillId="0" borderId="68" xfId="0" applyFont="1" applyBorder="1" applyAlignment="1">
      <alignment horizontal="distributed" vertical="center"/>
    </xf>
    <xf numFmtId="0" fontId="5" fillId="0" borderId="11" xfId="0" applyFont="1" applyBorder="1" applyAlignment="1">
      <alignment horizontal="distributed" vertical="center"/>
    </xf>
    <xf numFmtId="0" fontId="5" fillId="0" borderId="69" xfId="0" applyFont="1" applyBorder="1" applyAlignment="1">
      <alignment horizontal="distributed" vertical="center"/>
    </xf>
    <xf numFmtId="0" fontId="27" fillId="0" borderId="66" xfId="0" applyFont="1" applyBorder="1" applyAlignment="1">
      <alignment horizontal="distributed" vertical="center" wrapText="1"/>
    </xf>
    <xf numFmtId="0" fontId="18" fillId="0" borderId="95" xfId="0" applyFont="1" applyBorder="1" applyAlignment="1">
      <alignment horizontal="center" shrinkToFit="1"/>
    </xf>
    <xf numFmtId="0" fontId="18" fillId="0" borderId="8" xfId="0" applyFont="1" applyBorder="1" applyAlignment="1">
      <alignment horizontal="center" vertical="center"/>
    </xf>
    <xf numFmtId="0" fontId="18" fillId="0" borderId="73"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8" fillId="0" borderId="57" xfId="0" applyFont="1" applyBorder="1" applyAlignment="1">
      <alignment horizontal="center" vertical="center"/>
    </xf>
    <xf numFmtId="0" fontId="18" fillId="0" borderId="100" xfId="0" applyFont="1" applyBorder="1" applyAlignment="1">
      <alignment horizontal="center" vertical="center"/>
    </xf>
    <xf numFmtId="0" fontId="26" fillId="0" borderId="8" xfId="0" applyFont="1" applyBorder="1" applyAlignment="1">
      <alignment horizontal="center" vertical="top"/>
    </xf>
    <xf numFmtId="0" fontId="26" fillId="0" borderId="73" xfId="0" applyFont="1" applyBorder="1" applyAlignment="1">
      <alignment horizontal="center" vertical="top"/>
    </xf>
    <xf numFmtId="0" fontId="26" fillId="0" borderId="57" xfId="0" applyFont="1" applyBorder="1" applyAlignment="1">
      <alignment horizontal="center" vertical="top"/>
    </xf>
    <xf numFmtId="0" fontId="3" fillId="0" borderId="1" xfId="0" applyFont="1" applyBorder="1" applyAlignment="1">
      <alignment horizontal="center" vertical="center" textRotation="255"/>
    </xf>
    <xf numFmtId="0" fontId="3" fillId="0" borderId="73"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83" xfId="0" applyFont="1" applyBorder="1" applyAlignment="1">
      <alignment horizontal="center" vertical="center" textRotation="255"/>
    </xf>
    <xf numFmtId="0" fontId="3" fillId="0" borderId="62" xfId="0" applyFont="1" applyBorder="1" applyAlignment="1">
      <alignment horizontal="center" vertical="center" textRotation="255"/>
    </xf>
    <xf numFmtId="0" fontId="5" fillId="0" borderId="103"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2" xfId="0" applyFont="1" applyBorder="1" applyAlignment="1">
      <alignment horizontal="center" vertical="center" shrinkToFit="1"/>
    </xf>
    <xf numFmtId="0" fontId="19" fillId="0" borderId="14" xfId="0" applyFont="1" applyBorder="1" applyAlignment="1">
      <alignment horizontal="center" shrinkToFit="1"/>
    </xf>
    <xf numFmtId="0" fontId="19" fillId="0" borderId="0" xfId="0" applyFont="1" applyBorder="1" applyAlignment="1">
      <alignment horizontal="center" shrinkToFit="1"/>
    </xf>
    <xf numFmtId="0" fontId="5" fillId="0" borderId="17" xfId="0" applyFont="1" applyBorder="1" applyAlignment="1">
      <alignment horizontal="center" vertical="center"/>
    </xf>
    <xf numFmtId="0" fontId="5" fillId="0" borderId="77" xfId="0" applyFont="1" applyBorder="1" applyAlignment="1">
      <alignment horizontal="center" vertical="center"/>
    </xf>
    <xf numFmtId="0" fontId="5" fillId="0" borderId="14"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17" xfId="0" applyFont="1" applyBorder="1" applyAlignment="1">
      <alignment horizontal="center" vertical="center" textRotation="255" shrinkToFit="1"/>
    </xf>
    <xf numFmtId="0" fontId="5" fillId="0" borderId="1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67" xfId="0" applyFont="1" applyBorder="1" applyAlignment="1">
      <alignment horizontal="center" vertical="center" textRotation="255"/>
    </xf>
    <xf numFmtId="0" fontId="5" fillId="0" borderId="73"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7" borderId="0" xfId="0" applyFont="1" applyFill="1" applyAlignment="1">
      <alignment horizontal="center" vertical="center"/>
    </xf>
    <xf numFmtId="0" fontId="20" fillId="0" borderId="17" xfId="0" applyFont="1" applyBorder="1" applyAlignment="1">
      <alignment horizontal="center" vertical="center"/>
    </xf>
    <xf numFmtId="0" fontId="20" fillId="0" borderId="77" xfId="0" applyFont="1" applyBorder="1" applyAlignment="1">
      <alignment horizontal="center" vertical="center"/>
    </xf>
    <xf numFmtId="0" fontId="20" fillId="0" borderId="76" xfId="0" applyFont="1" applyBorder="1" applyAlignment="1">
      <alignment horizontal="center" vertical="center"/>
    </xf>
    <xf numFmtId="0" fontId="5" fillId="0" borderId="76" xfId="0" applyFont="1" applyBorder="1" applyAlignment="1">
      <alignment horizontal="center" vertical="center"/>
    </xf>
    <xf numFmtId="0" fontId="5" fillId="0" borderId="66" xfId="0" applyFont="1" applyBorder="1" applyAlignment="1">
      <alignment horizontal="center" vertical="center" textRotation="255" shrinkToFit="1"/>
    </xf>
    <xf numFmtId="0" fontId="5" fillId="0" borderId="8" xfId="0" applyFont="1" applyBorder="1" applyAlignment="1">
      <alignment horizontal="center" vertical="center" textRotation="255" shrinkToFit="1"/>
    </xf>
    <xf numFmtId="0" fontId="5" fillId="0" borderId="76" xfId="0" applyFont="1" applyBorder="1" applyAlignment="1">
      <alignment horizontal="center" vertical="center" textRotation="255" shrinkToFit="1"/>
    </xf>
    <xf numFmtId="0" fontId="5" fillId="0" borderId="14" xfId="0" applyFont="1" applyBorder="1" applyAlignment="1">
      <alignment horizontal="center" vertical="center" textRotation="255"/>
    </xf>
    <xf numFmtId="0" fontId="19" fillId="0" borderId="42" xfId="0" applyFont="1" applyBorder="1" applyAlignment="1">
      <alignment horizontal="center" shrinkToFit="1"/>
    </xf>
    <xf numFmtId="0" fontId="19" fillId="0" borderId="1" xfId="0" applyFont="1" applyBorder="1" applyAlignment="1">
      <alignment horizontal="center" shrinkToFit="1"/>
    </xf>
    <xf numFmtId="0" fontId="19" fillId="0" borderId="103" xfId="0" applyFont="1" applyBorder="1" applyAlignment="1">
      <alignment horizontal="center" shrinkToFit="1"/>
    </xf>
    <xf numFmtId="0" fontId="19" fillId="0" borderId="57" xfId="0" applyFont="1" applyBorder="1" applyAlignment="1">
      <alignment horizontal="center" shrinkToFit="1"/>
    </xf>
    <xf numFmtId="0" fontId="22" fillId="0" borderId="42"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14" xfId="0" applyFont="1" applyBorder="1" applyAlignment="1">
      <alignment horizontal="right" vertical="center" shrinkToFit="1"/>
    </xf>
    <xf numFmtId="0" fontId="18" fillId="0" borderId="0" xfId="0" applyFont="1" applyBorder="1" applyAlignment="1">
      <alignment horizontal="right" vertical="center" shrinkToFit="1"/>
    </xf>
    <xf numFmtId="0" fontId="5" fillId="0" borderId="47" xfId="0" applyFont="1" applyBorder="1" applyAlignment="1">
      <alignment horizontal="center" vertical="center"/>
    </xf>
    <xf numFmtId="0" fontId="5" fillId="0" borderId="69" xfId="0" applyFont="1" applyBorder="1" applyAlignment="1">
      <alignment horizontal="center" vertical="center"/>
    </xf>
    <xf numFmtId="0" fontId="5" fillId="0" borderId="68" xfId="0" applyFont="1" applyBorder="1" applyAlignment="1">
      <alignment horizontal="center" vertical="center"/>
    </xf>
    <xf numFmtId="0" fontId="5" fillId="0" borderId="100" xfId="0" applyFont="1" applyBorder="1" applyAlignment="1">
      <alignment horizontal="center" vertical="center"/>
    </xf>
    <xf numFmtId="177" fontId="17" fillId="0" borderId="0" xfId="0" applyNumberFormat="1" applyFont="1" applyFill="1" applyBorder="1" applyAlignment="1">
      <alignment horizontal="center" vertical="center" wrapText="1"/>
    </xf>
    <xf numFmtId="177" fontId="17" fillId="0" borderId="57" xfId="0" applyNumberFormat="1" applyFont="1" applyFill="1" applyBorder="1" applyAlignment="1">
      <alignment horizontal="center" vertical="center" wrapText="1"/>
    </xf>
    <xf numFmtId="0" fontId="14" fillId="0" borderId="41" xfId="0" applyFont="1" applyBorder="1" applyAlignment="1">
      <alignment horizontal="distributed" vertical="center" justifyLastLine="1"/>
    </xf>
    <xf numFmtId="0" fontId="3" fillId="0" borderId="28" xfId="0" applyFont="1" applyBorder="1" applyAlignment="1">
      <alignment horizontal="distributed" vertical="center"/>
    </xf>
    <xf numFmtId="0" fontId="0" fillId="0" borderId="28" xfId="0" applyBorder="1" applyAlignment="1">
      <alignment horizontal="distributed" vertical="center"/>
    </xf>
    <xf numFmtId="0" fontId="0" fillId="0" borderId="11" xfId="0" applyBorder="1" applyAlignment="1">
      <alignment horizontal="distributed" vertical="center"/>
    </xf>
    <xf numFmtId="0" fontId="23" fillId="0" borderId="74"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102" xfId="0" applyFont="1" applyBorder="1" applyAlignment="1">
      <alignment horizontal="center" vertical="center" shrinkToFit="1"/>
    </xf>
    <xf numFmtId="0" fontId="17" fillId="0" borderId="0"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6" fillId="0" borderId="98" xfId="0" applyFont="1" applyBorder="1" applyAlignment="1">
      <alignment horizontal="center" vertical="center" shrinkToFit="1"/>
    </xf>
    <xf numFmtId="0" fontId="16" fillId="0" borderId="99" xfId="0" applyFont="1" applyBorder="1" applyAlignment="1">
      <alignment horizontal="center" vertical="center" shrinkToFit="1"/>
    </xf>
    <xf numFmtId="0" fontId="16" fillId="0" borderId="101" xfId="0" applyFont="1" applyBorder="1" applyAlignment="1">
      <alignment horizontal="center" vertical="center" shrinkToFit="1"/>
    </xf>
    <xf numFmtId="0" fontId="16" fillId="0" borderId="70" xfId="0" applyFont="1" applyBorder="1" applyAlignment="1">
      <alignment horizontal="center" vertical="center" shrinkToFit="1"/>
    </xf>
    <xf numFmtId="0" fontId="16" fillId="0" borderId="71" xfId="0" applyFont="1" applyBorder="1" applyAlignment="1">
      <alignment horizontal="center" vertical="center" shrinkToFit="1"/>
    </xf>
    <xf numFmtId="0" fontId="16" fillId="0" borderId="72" xfId="0" applyFont="1" applyBorder="1" applyAlignment="1">
      <alignment horizontal="center" vertical="center" shrinkToFit="1"/>
    </xf>
    <xf numFmtId="0" fontId="5" fillId="0" borderId="80" xfId="0" applyFont="1" applyBorder="1" applyAlignment="1">
      <alignment horizontal="center" vertical="center"/>
    </xf>
    <xf numFmtId="0" fontId="5" fillId="0" borderId="59" xfId="0" applyFont="1" applyBorder="1" applyAlignment="1">
      <alignment horizontal="center" vertical="center"/>
    </xf>
    <xf numFmtId="0" fontId="27" fillId="0" borderId="0" xfId="0" applyFont="1" applyBorder="1" applyAlignment="1">
      <alignment horizontal="left" vertical="center" wrapText="1" indent="2"/>
    </xf>
    <xf numFmtId="0" fontId="0" fillId="0" borderId="0" xfId="0" applyAlignment="1">
      <alignment horizontal="left" vertical="center" wrapText="1" indent="2"/>
    </xf>
    <xf numFmtId="0" fontId="0" fillId="0" borderId="0" xfId="0" applyBorder="1" applyAlignment="1">
      <alignment horizontal="left" vertical="center" wrapText="1" indent="2"/>
    </xf>
    <xf numFmtId="0" fontId="23" fillId="0" borderId="0" xfId="0" applyFont="1" applyBorder="1" applyAlignment="1">
      <alignment horizontal="distributed" vertical="center"/>
    </xf>
    <xf numFmtId="0" fontId="23" fillId="0" borderId="0" xfId="0" applyFont="1" applyAlignment="1">
      <alignment horizontal="distributed" vertical="center"/>
    </xf>
    <xf numFmtId="0" fontId="14" fillId="0" borderId="38" xfId="0" applyFont="1" applyBorder="1" applyAlignment="1">
      <alignment horizontal="distributed" vertical="center" justifyLastLine="1"/>
    </xf>
    <xf numFmtId="0" fontId="6" fillId="0" borderId="38" xfId="0" applyFont="1" applyBorder="1" applyAlignment="1">
      <alignment horizontal="center" vertical="center"/>
    </xf>
    <xf numFmtId="0" fontId="6" fillId="0" borderId="41" xfId="0" applyFont="1" applyBorder="1" applyAlignment="1">
      <alignment horizontal="center" vertical="center"/>
    </xf>
    <xf numFmtId="0" fontId="6" fillId="0" borderId="75"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3" fillId="0" borderId="14" xfId="0" applyFont="1" applyBorder="1" applyAlignment="1">
      <alignment horizontal="center" vertical="center"/>
    </xf>
    <xf numFmtId="0" fontId="0" fillId="0" borderId="89" xfId="0" applyBorder="1" applyAlignment="1">
      <alignment vertical="center"/>
    </xf>
    <xf numFmtId="0" fontId="0" fillId="0" borderId="97" xfId="0" applyBorder="1" applyAlignment="1">
      <alignment vertical="center"/>
    </xf>
    <xf numFmtId="0" fontId="3" fillId="0" borderId="1" xfId="0" applyFont="1" applyBorder="1" applyAlignment="1">
      <alignment horizontal="distributed" vertical="center"/>
    </xf>
    <xf numFmtId="0" fontId="0" fillId="0" borderId="73" xfId="0" applyBorder="1" applyAlignment="1">
      <alignment vertical="center"/>
    </xf>
    <xf numFmtId="0" fontId="0" fillId="0" borderId="1" xfId="0" applyBorder="1" applyAlignment="1">
      <alignment vertical="center"/>
    </xf>
    <xf numFmtId="0" fontId="5" fillId="0" borderId="31" xfId="0" applyFont="1" applyBorder="1" applyAlignment="1">
      <alignment horizontal="center" vertical="center"/>
    </xf>
    <xf numFmtId="0" fontId="3" fillId="0" borderId="94" xfId="0" applyFont="1" applyBorder="1" applyAlignment="1">
      <alignment horizontal="center" vertical="center" textRotation="255"/>
    </xf>
    <xf numFmtId="0" fontId="3" fillId="0" borderId="96" xfId="0" applyFont="1" applyBorder="1" applyAlignment="1">
      <alignment horizontal="center" vertical="center" textRotation="255"/>
    </xf>
    <xf numFmtId="0" fontId="3" fillId="0" borderId="87" xfId="0" applyFont="1" applyBorder="1" applyAlignment="1">
      <alignment horizontal="center" vertical="center" textRotation="255"/>
    </xf>
    <xf numFmtId="0" fontId="0" fillId="0" borderId="92" xfId="0" applyBorder="1" applyAlignment="1">
      <alignment vertical="center"/>
    </xf>
    <xf numFmtId="0" fontId="0" fillId="0" borderId="84" xfId="0" applyBorder="1" applyAlignment="1">
      <alignment vertical="center"/>
    </xf>
    <xf numFmtId="0" fontId="3" fillId="0" borderId="80" xfId="0" applyFont="1" applyBorder="1" applyAlignment="1">
      <alignment horizontal="distributed" vertical="center"/>
    </xf>
    <xf numFmtId="0" fontId="0" fillId="0" borderId="47" xfId="0" applyBorder="1" applyAlignment="1">
      <alignment horizontal="distributed" vertical="center"/>
    </xf>
    <xf numFmtId="0" fontId="5" fillId="0" borderId="95" xfId="0" applyFont="1" applyBorder="1" applyAlignment="1">
      <alignment horizontal="center" vertical="center"/>
    </xf>
    <xf numFmtId="0" fontId="27" fillId="0" borderId="42" xfId="0" applyFont="1" applyBorder="1" applyAlignment="1">
      <alignment horizontal="distributed" vertical="center"/>
    </xf>
    <xf numFmtId="0" fontId="0" fillId="0" borderId="14" xfId="0" applyBorder="1" applyAlignment="1">
      <alignment horizontal="distributed" vertical="center"/>
    </xf>
    <xf numFmtId="0" fontId="0" fillId="0" borderId="1" xfId="0" applyBorder="1" applyAlignment="1">
      <alignment horizontal="distributed" vertical="center"/>
    </xf>
    <xf numFmtId="0" fontId="0" fillId="0" borderId="0" xfId="0" applyBorder="1" applyAlignment="1">
      <alignment horizontal="distributed" vertical="center"/>
    </xf>
    <xf numFmtId="0" fontId="0" fillId="0" borderId="83" xfId="0" applyBorder="1" applyAlignment="1">
      <alignment horizontal="distributed" vertical="center"/>
    </xf>
    <xf numFmtId="0" fontId="0" fillId="0" borderId="17" xfId="0" applyBorder="1" applyAlignment="1">
      <alignment horizontal="distributed" vertical="center"/>
    </xf>
    <xf numFmtId="0" fontId="37" fillId="0" borderId="66" xfId="0" applyFont="1" applyBorder="1" applyAlignment="1">
      <alignment horizontal="center" vertical="center" wrapText="1" shrinkToFit="1"/>
    </xf>
    <xf numFmtId="0" fontId="37" fillId="0" borderId="14" xfId="0" applyFont="1" applyBorder="1" applyAlignment="1">
      <alignment horizontal="center" vertical="center" wrapText="1" shrinkToFit="1"/>
    </xf>
    <xf numFmtId="0" fontId="37" fillId="0" borderId="89" xfId="0" applyFont="1" applyBorder="1" applyAlignment="1">
      <alignment horizontal="center" vertical="center" wrapText="1" shrinkToFit="1"/>
    </xf>
    <xf numFmtId="0" fontId="37" fillId="0" borderId="8" xfId="0" applyFont="1" applyBorder="1" applyAlignment="1">
      <alignment horizontal="center" vertical="center" wrapText="1" shrinkToFit="1"/>
    </xf>
    <xf numFmtId="0" fontId="37" fillId="0" borderId="0" xfId="0" applyFont="1" applyBorder="1" applyAlignment="1">
      <alignment horizontal="center" vertical="center" wrapText="1" shrinkToFit="1"/>
    </xf>
    <xf numFmtId="0" fontId="37" fillId="0" borderId="88" xfId="0" applyFont="1" applyBorder="1" applyAlignment="1">
      <alignment horizontal="center" vertical="center" wrapText="1" shrinkToFit="1"/>
    </xf>
    <xf numFmtId="0" fontId="37" fillId="0" borderId="76" xfId="0" applyFont="1" applyBorder="1" applyAlignment="1">
      <alignment horizontal="center" vertical="center" wrapText="1" shrinkToFit="1"/>
    </xf>
    <xf numFmtId="0" fontId="37" fillId="0" borderId="17" xfId="0" applyFont="1" applyBorder="1" applyAlignment="1">
      <alignment horizontal="center" vertical="center" wrapText="1" shrinkToFit="1"/>
    </xf>
    <xf numFmtId="0" fontId="37" fillId="0" borderId="97" xfId="0" applyFont="1" applyBorder="1" applyAlignment="1">
      <alignment horizontal="center" vertical="center" wrapText="1" shrinkToFit="1"/>
    </xf>
    <xf numFmtId="0" fontId="0" fillId="0" borderId="0" xfId="0" applyAlignment="1">
      <alignment horizontal="center" vertical="center"/>
    </xf>
    <xf numFmtId="0" fontId="45" fillId="0" borderId="17" xfId="0" applyFont="1" applyBorder="1" applyAlignment="1">
      <alignment horizontal="distributed" vertical="center"/>
    </xf>
    <xf numFmtId="0" fontId="23" fillId="0" borderId="0"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0" fillId="0" borderId="0" xfId="0" applyAlignment="1">
      <alignment horizontal="distributed" vertical="center"/>
    </xf>
    <xf numFmtId="0" fontId="29" fillId="0" borderId="14" xfId="0" applyFont="1" applyBorder="1" applyAlignment="1">
      <alignment horizontal="distributed" vertical="center" wrapText="1"/>
    </xf>
    <xf numFmtId="0" fontId="40" fillId="0" borderId="14" xfId="0" applyFont="1" applyBorder="1" applyAlignment="1">
      <alignment horizontal="distributed" vertical="center"/>
    </xf>
    <xf numFmtId="0" fontId="29" fillId="0" borderId="0" xfId="0" applyFont="1" applyBorder="1" applyAlignment="1">
      <alignment horizontal="distributed" vertical="center" wrapText="1"/>
    </xf>
    <xf numFmtId="0" fontId="40" fillId="0" borderId="0" xfId="0" applyFont="1" applyBorder="1" applyAlignment="1">
      <alignment horizontal="distributed" vertical="center"/>
    </xf>
    <xf numFmtId="0" fontId="40" fillId="0" borderId="0" xfId="0" applyFont="1" applyAlignment="1">
      <alignment horizontal="distributed" vertical="center"/>
    </xf>
    <xf numFmtId="0" fontId="40" fillId="0" borderId="11" xfId="0" applyFont="1" applyBorder="1" applyAlignment="1">
      <alignment horizontal="distributed" vertical="center"/>
    </xf>
    <xf numFmtId="0" fontId="27" fillId="0" borderId="42" xfId="0" applyFont="1" applyBorder="1" applyAlignment="1">
      <alignment horizontal="distributed" vertical="center" wrapText="1"/>
    </xf>
    <xf numFmtId="0" fontId="41" fillId="0" borderId="14" xfId="0" applyFont="1" applyBorder="1" applyAlignment="1">
      <alignment horizontal="distributed" vertical="center"/>
    </xf>
    <xf numFmtId="0" fontId="41" fillId="0" borderId="1" xfId="0" applyFont="1" applyBorder="1" applyAlignment="1">
      <alignment horizontal="distributed" vertical="center"/>
    </xf>
    <xf numFmtId="0" fontId="41" fillId="0" borderId="0" xfId="0" applyFont="1" applyBorder="1" applyAlignment="1">
      <alignment horizontal="distributed" vertical="center"/>
    </xf>
    <xf numFmtId="0" fontId="41" fillId="0" borderId="83" xfId="0" applyFont="1" applyBorder="1" applyAlignment="1">
      <alignment horizontal="distributed" vertical="center"/>
    </xf>
    <xf numFmtId="0" fontId="41" fillId="0" borderId="17" xfId="0" applyFont="1" applyBorder="1" applyAlignment="1">
      <alignment horizontal="distributed" vertical="center"/>
    </xf>
    <xf numFmtId="0" fontId="37" fillId="0" borderId="68" xfId="0" applyFont="1" applyBorder="1" applyAlignment="1">
      <alignment horizontal="center" vertical="center" wrapText="1" shrinkToFit="1"/>
    </xf>
    <xf numFmtId="0" fontId="37" fillId="0" borderId="11" xfId="0" applyFont="1" applyBorder="1" applyAlignment="1">
      <alignment horizontal="center" vertical="center" wrapText="1" shrinkToFit="1"/>
    </xf>
    <xf numFmtId="0" fontId="23" fillId="0" borderId="66" xfId="0" applyFont="1" applyBorder="1" applyAlignment="1">
      <alignment horizontal="center" vertical="center" wrapText="1" shrinkToFit="1"/>
    </xf>
    <xf numFmtId="0" fontId="23" fillId="0" borderId="14" xfId="0" applyFont="1" applyBorder="1" applyAlignment="1">
      <alignment horizontal="center" vertical="center" shrinkToFit="1"/>
    </xf>
    <xf numFmtId="0" fontId="23" fillId="0" borderId="8" xfId="0" applyFont="1" applyBorder="1" applyAlignment="1">
      <alignment horizontal="center" vertical="center" wrapText="1" shrinkToFit="1"/>
    </xf>
    <xf numFmtId="0" fontId="23" fillId="0" borderId="0"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68" xfId="0" applyFont="1" applyBorder="1" applyAlignment="1">
      <alignment horizontal="center" vertical="center" shrinkToFit="1"/>
    </xf>
    <xf numFmtId="0" fontId="23" fillId="0" borderId="11" xfId="0" applyFont="1" applyBorder="1" applyAlignment="1">
      <alignment horizontal="center" vertical="center" shrinkToFit="1"/>
    </xf>
    <xf numFmtId="0" fontId="0" fillId="0" borderId="14" xfId="0" applyBorder="1" applyAlignment="1">
      <alignment vertical="center"/>
    </xf>
    <xf numFmtId="0" fontId="0" fillId="0" borderId="8" xfId="0" applyBorder="1" applyAlignment="1">
      <alignment vertical="center"/>
    </xf>
    <xf numFmtId="0" fontId="0" fillId="0" borderId="76" xfId="0" applyBorder="1" applyAlignment="1">
      <alignment vertical="center"/>
    </xf>
    <xf numFmtId="0" fontId="0" fillId="0" borderId="17" xfId="0" applyBorder="1" applyAlignment="1">
      <alignment vertical="center"/>
    </xf>
    <xf numFmtId="0" fontId="3" fillId="0" borderId="11" xfId="0" applyFont="1" applyBorder="1" applyAlignment="1">
      <alignment horizontal="center" vertical="center"/>
    </xf>
    <xf numFmtId="0" fontId="0" fillId="0" borderId="90" xfId="0" applyBorder="1" applyAlignment="1">
      <alignment vertical="center"/>
    </xf>
    <xf numFmtId="0" fontId="6" fillId="10" borderId="0" xfId="0" applyFont="1" applyFill="1" applyBorder="1">
      <alignment vertical="center"/>
    </xf>
  </cellXfs>
  <cellStyles count="4">
    <cellStyle name="ハイパーリンク" xfId="3" builtinId="8"/>
    <cellStyle name="桁区切り" xfId="1" builtinId="6"/>
    <cellStyle name="標準" xfId="0" builtinId="0"/>
    <cellStyle name="標準 2" xfId="2" xr:uid="{00000000-0005-0000-0000-000003000000}"/>
  </cellStyles>
  <dxfs count="40">
    <dxf>
      <font>
        <b/>
        <i val="0"/>
        <condense val="0"/>
        <extend val="0"/>
        <color indexed="10"/>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0"/>
      </font>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indexed="47"/>
      </font>
    </dxf>
    <dxf>
      <fill>
        <patternFill>
          <bgColor indexed="42"/>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indexed="47"/>
      </font>
    </dxf>
    <dxf>
      <fill>
        <patternFill>
          <bgColor indexed="42"/>
        </patternFill>
      </fill>
    </dxf>
    <dxf>
      <fill>
        <patternFill>
          <bgColor indexed="41"/>
        </patternFill>
      </fill>
    </dxf>
    <dxf>
      <fill>
        <patternFill>
          <bgColor indexed="41"/>
        </patternFill>
      </fill>
    </dxf>
  </dxfs>
  <tableStyles count="0" defaultTableStyle="TableStyleMedium2" defaultPivotStyle="PivotStyleLight16"/>
  <colors>
    <mruColors>
      <color rgb="FFFFCC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342900</xdr:colOff>
      <xdr:row>5</xdr:row>
      <xdr:rowOff>57150</xdr:rowOff>
    </xdr:from>
    <xdr:to>
      <xdr:col>11</xdr:col>
      <xdr:colOff>361950</xdr:colOff>
      <xdr:row>9</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23950" y="7762875"/>
          <a:ext cx="6191250" cy="8191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管轄区域</a:t>
          </a:r>
          <a:r>
            <a:rPr kumimoji="1" lang="en-US" altLang="ja-JP" sz="110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奈良市・大和郡山市・天理市・生駒市・山辺郡・生駒郡</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本店所在地が奈良県外の法人</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342900</xdr:colOff>
      <xdr:row>12</xdr:row>
      <xdr:rowOff>57150</xdr:rowOff>
    </xdr:from>
    <xdr:to>
      <xdr:col>11</xdr:col>
      <xdr:colOff>333375</xdr:colOff>
      <xdr:row>16</xdr:row>
      <xdr:rowOff>171450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23950" y="9191625"/>
          <a:ext cx="6162675" cy="8382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管轄区域</a:t>
          </a:r>
          <a:r>
            <a:rPr kumimoji="1" lang="en-US" altLang="ja-JP" sz="110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大和高田市・橿原市・桜井市・御所市・五條市・香芝市・葛城市・宇陀市・磯城郡</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宇陀郡・高市郡・北葛城郡・吉野郡</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219074</xdr:colOff>
      <xdr:row>3</xdr:row>
      <xdr:rowOff>57150</xdr:rowOff>
    </xdr:from>
    <xdr:to>
      <xdr:col>19</xdr:col>
      <xdr:colOff>285750</xdr:colOff>
      <xdr:row>6</xdr:row>
      <xdr:rowOff>190501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610224" y="533400"/>
          <a:ext cx="2638426" cy="962026"/>
        </a:xfrm>
        <a:prstGeom prst="wedgeRoundRectCallout">
          <a:avLst>
            <a:gd name="adj1" fmla="val -79166"/>
            <a:gd name="adj2" fmla="val 36004"/>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ＭＳ Ｐゴシック" panose="020B0600070205080204" pitchFamily="50" charset="-128"/>
              <a:ea typeface="ＭＳ Ｐゴシック" panose="020B0600070205080204" pitchFamily="50" charset="-128"/>
            </a:rPr>
            <a:t>合併法人の場合は、</a:t>
          </a:r>
          <a:endParaRPr kumimoji="1" lang="en-US" altLang="ja-JP" sz="10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chemeClr val="tx1"/>
              </a:solidFill>
              <a:latin typeface="ＭＳ Ｐゴシック" panose="020B0600070205080204" pitchFamily="50" charset="-128"/>
              <a:ea typeface="ＭＳ Ｐゴシック" panose="020B0600070205080204" pitchFamily="50" charset="-128"/>
            </a:rPr>
            <a:t>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合併法人　○○○株式会社</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（被合併法人　△△△株式会社 分）</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chemeClr val="tx1"/>
              </a:solidFill>
              <a:latin typeface="ＭＳ Ｐゴシック" panose="020B0600070205080204" pitchFamily="50" charset="-128"/>
              <a:ea typeface="ＭＳ Ｐゴシック" panose="020B0600070205080204" pitchFamily="50" charset="-128"/>
            </a:rPr>
            <a:t>と入力してください。</a:t>
          </a:r>
        </a:p>
      </xdr:txBody>
    </xdr:sp>
    <xdr:clientData/>
  </xdr:twoCellAnchor>
  <xdr:twoCellAnchor>
    <xdr:from>
      <xdr:col>16</xdr:col>
      <xdr:colOff>123825</xdr:colOff>
      <xdr:row>10</xdr:row>
      <xdr:rowOff>57151</xdr:rowOff>
    </xdr:from>
    <xdr:to>
      <xdr:col>21</xdr:col>
      <xdr:colOff>171450</xdr:colOff>
      <xdr:row>12</xdr:row>
      <xdr:rowOff>133351</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7181850" y="2781301"/>
          <a:ext cx="2190750" cy="628650"/>
        </a:xfrm>
        <a:prstGeom prst="wedgeRoundRectCallout">
          <a:avLst>
            <a:gd name="adj1" fmla="val 11755"/>
            <a:gd name="adj2" fmla="val -112455"/>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chemeClr val="tx1"/>
              </a:solidFill>
              <a:latin typeface="ＭＳ ゴシック" panose="020B0609070205080204" pitchFamily="49" charset="-128"/>
              <a:ea typeface="ＭＳ ゴシック" panose="020B0609070205080204" pitchFamily="49" charset="-128"/>
            </a:rPr>
            <a:t>下の印字例をご参考ください。</a:t>
          </a:r>
        </a:p>
      </xdr:txBody>
    </xdr:sp>
    <xdr:clientData/>
  </xdr:twoCellAnchor>
  <xdr:twoCellAnchor>
    <xdr:from>
      <xdr:col>1</xdr:col>
      <xdr:colOff>209550</xdr:colOff>
      <xdr:row>32</xdr:row>
      <xdr:rowOff>123826</xdr:rowOff>
    </xdr:from>
    <xdr:to>
      <xdr:col>3</xdr:col>
      <xdr:colOff>238125</xdr:colOff>
      <xdr:row>34</xdr:row>
      <xdr:rowOff>114300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42900" y="8572501"/>
          <a:ext cx="1123950" cy="33337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印字例</a:t>
          </a:r>
          <a:endParaRPr kumimoji="1" lang="ja-JP" altLang="en-US" sz="1100"/>
        </a:p>
      </xdr:txBody>
    </xdr:sp>
    <xdr:clientData/>
  </xdr:twoCellAnchor>
  <xdr:twoCellAnchor editAs="oneCell">
    <xdr:from>
      <xdr:col>2</xdr:col>
      <xdr:colOff>28575</xdr:colOff>
      <xdr:row>40</xdr:row>
      <xdr:rowOff>19050</xdr:rowOff>
    </xdr:from>
    <xdr:to>
      <xdr:col>7</xdr:col>
      <xdr:colOff>65392</xdr:colOff>
      <xdr:row>46</xdr:row>
      <xdr:rowOff>99918</xdr:rowOff>
    </xdr:to>
    <xdr:pic>
      <xdr:nvPicPr>
        <xdr:cNvPr id="21" name="図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
        <a:stretch>
          <a:fillRect/>
        </a:stretch>
      </xdr:blipFill>
      <xdr:spPr>
        <a:xfrm>
          <a:off x="676275" y="9848850"/>
          <a:ext cx="2780017" cy="1109568"/>
        </a:xfrm>
        <a:prstGeom prst="rect">
          <a:avLst/>
        </a:prstGeom>
      </xdr:spPr>
    </xdr:pic>
    <xdr:clientData/>
  </xdr:twoCellAnchor>
  <xdr:twoCellAnchor editAs="oneCell">
    <xdr:from>
      <xdr:col>2</xdr:col>
      <xdr:colOff>0</xdr:colOff>
      <xdr:row>53</xdr:row>
      <xdr:rowOff>19051</xdr:rowOff>
    </xdr:from>
    <xdr:to>
      <xdr:col>7</xdr:col>
      <xdr:colOff>113071</xdr:colOff>
      <xdr:row>60</xdr:row>
      <xdr:rowOff>38101</xdr:rowOff>
    </xdr:to>
    <xdr:pic>
      <xdr:nvPicPr>
        <xdr:cNvPr id="22" name="図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2"/>
        <a:stretch>
          <a:fillRect/>
        </a:stretch>
      </xdr:blipFill>
      <xdr:spPr>
        <a:xfrm>
          <a:off x="647700" y="11563351"/>
          <a:ext cx="2856271" cy="1219200"/>
        </a:xfrm>
        <a:prstGeom prst="rect">
          <a:avLst/>
        </a:prstGeom>
      </xdr:spPr>
    </xdr:pic>
    <xdr:clientData/>
  </xdr:twoCellAnchor>
  <xdr:twoCellAnchor editAs="oneCell">
    <xdr:from>
      <xdr:col>10</xdr:col>
      <xdr:colOff>47626</xdr:colOff>
      <xdr:row>40</xdr:row>
      <xdr:rowOff>0</xdr:rowOff>
    </xdr:from>
    <xdr:to>
      <xdr:col>19</xdr:col>
      <xdr:colOff>388780</xdr:colOff>
      <xdr:row>44</xdr:row>
      <xdr:rowOff>66675</xdr:rowOff>
    </xdr:to>
    <xdr:pic>
      <xdr:nvPicPr>
        <xdr:cNvPr id="23" name="図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3"/>
        <a:stretch>
          <a:fillRect/>
        </a:stretch>
      </xdr:blipFill>
      <xdr:spPr>
        <a:xfrm>
          <a:off x="4581526" y="10163175"/>
          <a:ext cx="4151154" cy="752475"/>
        </a:xfrm>
        <a:prstGeom prst="rect">
          <a:avLst/>
        </a:prstGeom>
      </xdr:spPr>
    </xdr:pic>
    <xdr:clientData/>
  </xdr:twoCellAnchor>
  <xdr:twoCellAnchor>
    <xdr:from>
      <xdr:col>16</xdr:col>
      <xdr:colOff>114300</xdr:colOff>
      <xdr:row>40</xdr:row>
      <xdr:rowOff>9525</xdr:rowOff>
    </xdr:from>
    <xdr:to>
      <xdr:col>16</xdr:col>
      <xdr:colOff>314325</xdr:colOff>
      <xdr:row>43</xdr:row>
      <xdr:rowOff>133350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172325" y="10172700"/>
          <a:ext cx="200025" cy="638175"/>
        </a:xfrm>
        <a:prstGeom prst="rect">
          <a:avLst/>
        </a:prstGeom>
        <a:no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314325</xdr:colOff>
      <xdr:row>40</xdr:row>
      <xdr:rowOff>66675</xdr:rowOff>
    </xdr:from>
    <xdr:to>
      <xdr:col>19</xdr:col>
      <xdr:colOff>314325</xdr:colOff>
      <xdr:row>42</xdr:row>
      <xdr:rowOff>142875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7372350" y="10229850"/>
          <a:ext cx="1285875" cy="419100"/>
        </a:xfrm>
        <a:prstGeom prst="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85725</xdr:colOff>
      <xdr:row>43</xdr:row>
      <xdr:rowOff>28575</xdr:rowOff>
    </xdr:from>
    <xdr:to>
      <xdr:col>18</xdr:col>
      <xdr:colOff>85725</xdr:colOff>
      <xdr:row>46</xdr:row>
      <xdr:rowOff>152400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V="1">
          <a:off x="8001000" y="10372725"/>
          <a:ext cx="0" cy="638175"/>
        </a:xfrm>
        <a:prstGeom prst="straightConnector1">
          <a:avLst/>
        </a:prstGeom>
        <a:ln w="28575">
          <a:solidFill>
            <a:srgbClr val="0070C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152400</xdr:colOff>
      <xdr:row>43</xdr:row>
      <xdr:rowOff>123826</xdr:rowOff>
    </xdr:from>
    <xdr:to>
      <xdr:col>16</xdr:col>
      <xdr:colOff>152400</xdr:colOff>
      <xdr:row>45</xdr:row>
      <xdr:rowOff>123825</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V="1">
          <a:off x="7210425" y="10467976"/>
          <a:ext cx="0" cy="342899"/>
        </a:xfrm>
        <a:prstGeom prst="straightConnector1">
          <a:avLst/>
        </a:prstGeom>
        <a:ln w="28575">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447675</xdr:colOff>
      <xdr:row>53</xdr:row>
      <xdr:rowOff>19051</xdr:rowOff>
    </xdr:from>
    <xdr:to>
      <xdr:col>3</xdr:col>
      <xdr:colOff>85725</xdr:colOff>
      <xdr:row>57</xdr:row>
      <xdr:rowOff>19051</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095375" y="11563351"/>
          <a:ext cx="219075" cy="685800"/>
        </a:xfrm>
        <a:prstGeom prst="rect">
          <a:avLst/>
        </a:prstGeom>
        <a:no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53</xdr:row>
      <xdr:rowOff>47625</xdr:rowOff>
    </xdr:from>
    <xdr:to>
      <xdr:col>5</xdr:col>
      <xdr:colOff>57150</xdr:colOff>
      <xdr:row>55</xdr:row>
      <xdr:rowOff>161926</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352550" y="11591925"/>
          <a:ext cx="1333500" cy="457201"/>
        </a:xfrm>
        <a:prstGeom prst="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55</xdr:row>
      <xdr:rowOff>152402</xdr:rowOff>
    </xdr:from>
    <xdr:to>
      <xdr:col>4</xdr:col>
      <xdr:colOff>152400</xdr:colOff>
      <xdr:row>61</xdr:row>
      <xdr:rowOff>104775</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V="1">
          <a:off x="2476500" y="12039602"/>
          <a:ext cx="0" cy="981073"/>
        </a:xfrm>
        <a:prstGeom prst="straightConnector1">
          <a:avLst/>
        </a:prstGeom>
        <a:ln w="28575">
          <a:solidFill>
            <a:srgbClr val="0070C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542925</xdr:colOff>
      <xdr:row>57</xdr:row>
      <xdr:rowOff>47627</xdr:rowOff>
    </xdr:from>
    <xdr:to>
      <xdr:col>2</xdr:col>
      <xdr:colOff>542925</xdr:colOff>
      <xdr:row>60</xdr:row>
      <xdr:rowOff>104775</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V="1">
          <a:off x="1190625" y="12277727"/>
          <a:ext cx="0" cy="571498"/>
        </a:xfrm>
        <a:prstGeom prst="straightConnector1">
          <a:avLst/>
        </a:prstGeom>
        <a:ln w="28575">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57150</xdr:colOff>
      <xdr:row>40</xdr:row>
      <xdr:rowOff>19050</xdr:rowOff>
    </xdr:from>
    <xdr:to>
      <xdr:col>7</xdr:col>
      <xdr:colOff>93967</xdr:colOff>
      <xdr:row>46</xdr:row>
      <xdr:rowOff>99918</xdr:rowOff>
    </xdr:to>
    <xdr:pic>
      <xdr:nvPicPr>
        <xdr:cNvPr id="25" name="図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
        <a:stretch>
          <a:fillRect/>
        </a:stretch>
      </xdr:blipFill>
      <xdr:spPr>
        <a:xfrm>
          <a:off x="704850" y="10182225"/>
          <a:ext cx="2780017" cy="1109568"/>
        </a:xfrm>
        <a:prstGeom prst="rect">
          <a:avLst/>
        </a:prstGeom>
      </xdr:spPr>
    </xdr:pic>
    <xdr:clientData/>
  </xdr:twoCellAnchor>
  <xdr:twoCellAnchor>
    <xdr:from>
      <xdr:col>2</xdr:col>
      <xdr:colOff>409575</xdr:colOff>
      <xdr:row>39</xdr:row>
      <xdr:rowOff>190500</xdr:rowOff>
    </xdr:from>
    <xdr:to>
      <xdr:col>3</xdr:col>
      <xdr:colOff>47625</xdr:colOff>
      <xdr:row>43</xdr:row>
      <xdr:rowOff>142875</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1057275" y="10134600"/>
          <a:ext cx="219075" cy="685800"/>
        </a:xfrm>
        <a:prstGeom prst="rect">
          <a:avLst/>
        </a:prstGeom>
        <a:no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40</xdr:row>
      <xdr:rowOff>9525</xdr:rowOff>
    </xdr:from>
    <xdr:to>
      <xdr:col>6</xdr:col>
      <xdr:colOff>9525</xdr:colOff>
      <xdr:row>43</xdr:row>
      <xdr:rowOff>85725</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1304925" y="10172700"/>
          <a:ext cx="1714500" cy="590550"/>
        </a:xfrm>
        <a:prstGeom prst="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43</xdr:row>
      <xdr:rowOff>85726</xdr:rowOff>
    </xdr:from>
    <xdr:to>
      <xdr:col>4</xdr:col>
      <xdr:colOff>85725</xdr:colOff>
      <xdr:row>48</xdr:row>
      <xdr:rowOff>57150</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flipV="1">
          <a:off x="2409825" y="10763251"/>
          <a:ext cx="0" cy="828674"/>
        </a:xfrm>
        <a:prstGeom prst="straightConnector1">
          <a:avLst/>
        </a:prstGeom>
        <a:ln w="28575">
          <a:solidFill>
            <a:srgbClr val="0070C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523875</xdr:colOff>
      <xdr:row>44</xdr:row>
      <xdr:rowOff>47625</xdr:rowOff>
    </xdr:from>
    <xdr:to>
      <xdr:col>2</xdr:col>
      <xdr:colOff>523875</xdr:colOff>
      <xdr:row>47</xdr:row>
      <xdr:rowOff>104773</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flipV="1">
          <a:off x="1171575" y="10896600"/>
          <a:ext cx="0" cy="571498"/>
        </a:xfrm>
        <a:prstGeom prst="straightConnector1">
          <a:avLst/>
        </a:prstGeom>
        <a:ln w="28575">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38100</xdr:colOff>
      <xdr:row>2</xdr:row>
      <xdr:rowOff>8446</xdr:rowOff>
    </xdr:from>
    <xdr:to>
      <xdr:col>33</xdr:col>
      <xdr:colOff>66676</xdr:colOff>
      <xdr:row>4</xdr:row>
      <xdr:rowOff>57150</xdr:rowOff>
    </xdr:to>
    <xdr:sp macro="" textlink="">
      <xdr:nvSpPr>
        <xdr:cNvPr id="2" name="Oval 8">
          <a:extLst>
            <a:ext uri="{FF2B5EF4-FFF2-40B4-BE49-F238E27FC236}">
              <a16:creationId xmlns:a16="http://schemas.microsoft.com/office/drawing/2014/main" id="{00000000-0008-0000-0300-000002000000}"/>
            </a:ext>
          </a:extLst>
        </xdr:cNvPr>
        <xdr:cNvSpPr>
          <a:spLocks noChangeArrowheads="1"/>
        </xdr:cNvSpPr>
      </xdr:nvSpPr>
      <xdr:spPr bwMode="auto">
        <a:xfrm>
          <a:off x="2971800" y="151321"/>
          <a:ext cx="219076" cy="239204"/>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公</a:t>
          </a:r>
        </a:p>
      </xdr:txBody>
    </xdr:sp>
    <xdr:clientData/>
  </xdr:twoCellAnchor>
  <xdr:twoCellAnchor>
    <xdr:from>
      <xdr:col>65</xdr:col>
      <xdr:colOff>53915</xdr:colOff>
      <xdr:row>2</xdr:row>
      <xdr:rowOff>8985</xdr:rowOff>
    </xdr:from>
    <xdr:to>
      <xdr:col>67</xdr:col>
      <xdr:colOff>82491</xdr:colOff>
      <xdr:row>4</xdr:row>
      <xdr:rowOff>57689</xdr:rowOff>
    </xdr:to>
    <xdr:sp macro="" textlink="">
      <xdr:nvSpPr>
        <xdr:cNvPr id="5" name="Oval 8">
          <a:extLst>
            <a:ext uri="{FF2B5EF4-FFF2-40B4-BE49-F238E27FC236}">
              <a16:creationId xmlns:a16="http://schemas.microsoft.com/office/drawing/2014/main" id="{00000000-0008-0000-0300-000005000000}"/>
            </a:ext>
          </a:extLst>
        </xdr:cNvPr>
        <xdr:cNvSpPr>
          <a:spLocks noChangeArrowheads="1"/>
        </xdr:cNvSpPr>
      </xdr:nvSpPr>
      <xdr:spPr bwMode="auto">
        <a:xfrm>
          <a:off x="7089835" y="260589"/>
          <a:ext cx="244236" cy="246392"/>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800" b="1" i="0" u="none" strike="noStrike" kern="0" cap="none" spc="0" normalizeH="0" baseline="0" noProof="0">
              <a:ln>
                <a:noFill/>
              </a:ln>
              <a:solidFill>
                <a:srgbClr val="000000"/>
              </a:solidFill>
              <a:effectLst/>
              <a:uLnTx/>
              <a:uFillTx/>
              <a:latin typeface="ＭＳ ゴシック"/>
              <a:ea typeface="ＭＳ ゴシック"/>
            </a:rPr>
            <a:t>公</a:t>
          </a:r>
        </a:p>
      </xdr:txBody>
    </xdr:sp>
    <xdr:clientData/>
  </xdr:twoCellAnchor>
  <xdr:twoCellAnchor>
    <xdr:from>
      <xdr:col>99</xdr:col>
      <xdr:colOff>35943</xdr:colOff>
      <xdr:row>2</xdr:row>
      <xdr:rowOff>8986</xdr:rowOff>
    </xdr:from>
    <xdr:to>
      <xdr:col>101</xdr:col>
      <xdr:colOff>64519</xdr:colOff>
      <xdr:row>4</xdr:row>
      <xdr:rowOff>57690</xdr:rowOff>
    </xdr:to>
    <xdr:sp macro="" textlink="">
      <xdr:nvSpPr>
        <xdr:cNvPr id="6" name="Oval 8">
          <a:extLst>
            <a:ext uri="{FF2B5EF4-FFF2-40B4-BE49-F238E27FC236}">
              <a16:creationId xmlns:a16="http://schemas.microsoft.com/office/drawing/2014/main" id="{00000000-0008-0000-0300-000006000000}"/>
            </a:ext>
          </a:extLst>
        </xdr:cNvPr>
        <xdr:cNvSpPr>
          <a:spLocks noChangeArrowheads="1"/>
        </xdr:cNvSpPr>
      </xdr:nvSpPr>
      <xdr:spPr bwMode="auto">
        <a:xfrm>
          <a:off x="10809976" y="260590"/>
          <a:ext cx="244236" cy="246392"/>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800" b="1" i="0" u="none" strike="noStrike" kern="0" cap="none" spc="0" normalizeH="0" baseline="0" noProof="0">
              <a:ln>
                <a:noFill/>
              </a:ln>
              <a:solidFill>
                <a:srgbClr val="000000"/>
              </a:solidFill>
              <a:effectLst/>
              <a:uLnTx/>
              <a:uFillTx/>
              <a:latin typeface="ＭＳ ゴシック"/>
              <a:ea typeface="ＭＳ ゴシック"/>
            </a:rPr>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7"/>
  <sheetViews>
    <sheetView tabSelected="1" topLeftCell="B10" zoomScaleNormal="100" workbookViewId="0">
      <selection activeCell="J54" sqref="J54"/>
    </sheetView>
  </sheetViews>
  <sheetFormatPr defaultRowHeight="13.5" x14ac:dyDescent="0.15"/>
  <cols>
    <col min="1" max="2" width="5.125" style="122" customWidth="1"/>
    <col min="3" max="10" width="9" style="122"/>
    <col min="11" max="11" width="3.25" style="122" customWidth="1"/>
    <col min="12" max="12" width="9" style="122"/>
    <col min="13" max="13" width="18.125" style="122" customWidth="1"/>
    <col min="14" max="21" width="9" style="122"/>
    <col min="22" max="22" width="6.875" style="122" customWidth="1"/>
    <col min="23" max="41" width="9" style="122"/>
    <col min="42" max="46" width="0" style="122" hidden="1" customWidth="1"/>
    <col min="47" max="16384" width="9" style="122"/>
  </cols>
  <sheetData>
    <row r="1" spans="1:38" ht="15" customHeight="1" x14ac:dyDescent="0.15">
      <c r="A1" s="120"/>
      <c r="B1" s="120"/>
      <c r="C1" s="120"/>
      <c r="D1" s="120"/>
      <c r="E1" s="120"/>
      <c r="F1" s="120"/>
      <c r="G1" s="120"/>
      <c r="H1" s="120"/>
      <c r="I1" s="120"/>
      <c r="J1" s="120"/>
      <c r="K1" s="120"/>
      <c r="L1" s="120"/>
      <c r="M1" s="120"/>
      <c r="N1" s="120"/>
      <c r="O1" s="120"/>
      <c r="P1" s="121"/>
      <c r="Q1" s="121"/>
      <c r="R1" s="121"/>
      <c r="S1" s="121"/>
      <c r="T1" s="121"/>
      <c r="U1" s="120"/>
      <c r="V1" s="144"/>
      <c r="W1" s="120"/>
      <c r="X1" s="120"/>
      <c r="Y1" s="120"/>
      <c r="Z1" s="120"/>
      <c r="AA1" s="120"/>
      <c r="AB1" s="120"/>
      <c r="AC1" s="120"/>
      <c r="AD1" s="120"/>
      <c r="AE1" s="120"/>
      <c r="AF1" s="120"/>
      <c r="AG1" s="120"/>
      <c r="AH1" s="120"/>
      <c r="AI1" s="120"/>
      <c r="AJ1" s="120"/>
      <c r="AK1" s="120"/>
      <c r="AL1" s="120"/>
    </row>
    <row r="2" spans="1:38" ht="17.25" x14ac:dyDescent="0.15">
      <c r="A2" s="120"/>
      <c r="B2" s="123" t="s">
        <v>125</v>
      </c>
      <c r="C2" s="120"/>
      <c r="D2" s="120"/>
      <c r="E2" s="120"/>
      <c r="F2" s="120"/>
      <c r="G2" s="120"/>
      <c r="H2" s="120"/>
      <c r="I2" s="120"/>
      <c r="J2" s="120"/>
      <c r="K2" s="120"/>
      <c r="L2" s="120"/>
      <c r="M2" s="120"/>
      <c r="N2" s="120"/>
      <c r="O2" s="120"/>
      <c r="P2" s="121"/>
      <c r="Q2" s="121"/>
      <c r="R2" s="121"/>
      <c r="S2" s="121"/>
      <c r="T2" s="121"/>
      <c r="U2" s="120"/>
      <c r="V2" s="144"/>
      <c r="W2" s="120"/>
      <c r="X2" s="120"/>
      <c r="Y2" s="120"/>
      <c r="Z2" s="120"/>
      <c r="AA2" s="120"/>
      <c r="AB2" s="120"/>
      <c r="AC2" s="120"/>
      <c r="AD2" s="120"/>
      <c r="AE2" s="120"/>
      <c r="AF2" s="120"/>
      <c r="AG2" s="120"/>
      <c r="AH2" s="120"/>
      <c r="AI2" s="120"/>
      <c r="AJ2" s="120"/>
      <c r="AK2" s="120"/>
      <c r="AL2" s="120"/>
    </row>
    <row r="3" spans="1:38" ht="14.25" x14ac:dyDescent="0.15">
      <c r="A3" s="120"/>
      <c r="B3" s="120"/>
      <c r="C3" s="120"/>
      <c r="D3" s="120"/>
      <c r="E3" s="120"/>
      <c r="F3" s="120"/>
      <c r="G3" s="120"/>
      <c r="H3" s="120"/>
      <c r="I3" s="120"/>
      <c r="J3" s="120"/>
      <c r="K3" s="120"/>
      <c r="L3" s="120"/>
      <c r="M3" s="120"/>
      <c r="N3" s="120"/>
      <c r="O3" s="120"/>
      <c r="P3" s="121"/>
      <c r="Q3" s="121"/>
      <c r="R3" s="121"/>
      <c r="S3" s="121"/>
      <c r="T3" s="121"/>
      <c r="U3" s="120"/>
      <c r="V3" s="144"/>
      <c r="W3" s="120"/>
      <c r="X3" s="120"/>
      <c r="Y3" s="120"/>
      <c r="Z3" s="120"/>
      <c r="AA3" s="120"/>
      <c r="AB3" s="120"/>
      <c r="AC3" s="120"/>
      <c r="AD3" s="120"/>
      <c r="AE3" s="120"/>
      <c r="AF3" s="120"/>
      <c r="AG3" s="120"/>
      <c r="AH3" s="120"/>
      <c r="AI3" s="120"/>
      <c r="AJ3" s="120"/>
      <c r="AK3" s="120"/>
      <c r="AL3" s="120"/>
    </row>
    <row r="4" spans="1:38" ht="18.75" x14ac:dyDescent="0.15">
      <c r="A4" s="120"/>
      <c r="B4" s="120"/>
      <c r="C4" s="124" t="s">
        <v>126</v>
      </c>
      <c r="D4" s="120"/>
      <c r="E4" s="120"/>
      <c r="F4" s="120" t="s">
        <v>127</v>
      </c>
      <c r="G4" s="120"/>
      <c r="H4" s="120"/>
      <c r="I4" s="120"/>
      <c r="J4" s="120"/>
      <c r="K4" s="120"/>
      <c r="L4" s="120"/>
      <c r="M4" s="120"/>
      <c r="N4" s="120"/>
      <c r="O4" s="120"/>
      <c r="P4" s="121"/>
      <c r="Q4" s="121"/>
      <c r="R4" s="121"/>
      <c r="S4" s="121"/>
      <c r="T4" s="121"/>
      <c r="U4" s="120"/>
      <c r="V4" s="144"/>
      <c r="W4" s="120"/>
      <c r="X4" s="120"/>
      <c r="Y4" s="120"/>
      <c r="Z4" s="120"/>
      <c r="AA4" s="120"/>
      <c r="AB4" s="120"/>
      <c r="AC4" s="120"/>
      <c r="AD4" s="120"/>
      <c r="AE4" s="120"/>
      <c r="AF4" s="120"/>
      <c r="AG4" s="120"/>
      <c r="AH4" s="120"/>
      <c r="AI4" s="120"/>
      <c r="AJ4" s="120"/>
      <c r="AK4" s="120"/>
      <c r="AL4" s="120"/>
    </row>
    <row r="5" spans="1:38" ht="17.25" x14ac:dyDescent="0.15">
      <c r="A5" s="120"/>
      <c r="B5" s="120"/>
      <c r="C5" s="120"/>
      <c r="D5" s="120"/>
      <c r="E5" s="120"/>
      <c r="F5" s="123" t="s">
        <v>128</v>
      </c>
      <c r="G5" s="120"/>
      <c r="H5" s="120"/>
      <c r="I5" s="120"/>
      <c r="J5" s="120"/>
      <c r="K5" s="120"/>
      <c r="L5" s="120"/>
      <c r="M5" s="120"/>
      <c r="N5" s="120"/>
      <c r="O5" s="120"/>
      <c r="P5" s="121"/>
      <c r="Q5" s="121"/>
      <c r="R5" s="121"/>
      <c r="S5" s="121"/>
      <c r="T5" s="121"/>
      <c r="U5" s="120"/>
      <c r="V5" s="144"/>
      <c r="W5" s="120"/>
      <c r="X5" s="120"/>
      <c r="Y5" s="120"/>
      <c r="Z5" s="120"/>
      <c r="AA5" s="120"/>
      <c r="AB5" s="120"/>
      <c r="AC5" s="120"/>
      <c r="AD5" s="120"/>
      <c r="AE5" s="120"/>
      <c r="AF5" s="120"/>
      <c r="AG5" s="120"/>
      <c r="AH5" s="120"/>
      <c r="AI5" s="120"/>
      <c r="AJ5" s="120"/>
      <c r="AK5" s="120"/>
      <c r="AL5" s="120"/>
    </row>
    <row r="6" spans="1:38" ht="14.25" x14ac:dyDescent="0.15">
      <c r="A6" s="120"/>
      <c r="B6" s="120"/>
      <c r="C6" s="120"/>
      <c r="D6" s="120"/>
      <c r="E6" s="120"/>
      <c r="F6" s="120"/>
      <c r="G6" s="120"/>
      <c r="H6" s="120"/>
      <c r="I6" s="120"/>
      <c r="J6" s="120"/>
      <c r="K6" s="120"/>
      <c r="L6" s="120"/>
      <c r="M6" s="120"/>
      <c r="N6" s="120"/>
      <c r="O6" s="120"/>
      <c r="P6" s="121"/>
      <c r="Q6" s="121"/>
      <c r="R6" s="121"/>
      <c r="S6" s="121"/>
      <c r="T6" s="121"/>
      <c r="U6" s="120"/>
      <c r="V6" s="144"/>
      <c r="W6" s="120"/>
      <c r="X6" s="120"/>
      <c r="Y6" s="120"/>
      <c r="Z6" s="120"/>
      <c r="AA6" s="120"/>
      <c r="AB6" s="120"/>
      <c r="AC6" s="120"/>
      <c r="AD6" s="120"/>
      <c r="AE6" s="120"/>
      <c r="AF6" s="120"/>
      <c r="AG6" s="120"/>
      <c r="AH6" s="120"/>
      <c r="AI6" s="120"/>
      <c r="AJ6" s="120"/>
      <c r="AK6" s="120"/>
      <c r="AL6" s="120"/>
    </row>
    <row r="7" spans="1:38" ht="14.25" x14ac:dyDescent="0.15">
      <c r="A7" s="120"/>
      <c r="B7" s="120"/>
      <c r="C7" s="120"/>
      <c r="D7" s="120"/>
      <c r="E7" s="120"/>
      <c r="F7" s="120"/>
      <c r="G7" s="120"/>
      <c r="H7" s="120"/>
      <c r="I7" s="120"/>
      <c r="J7" s="120"/>
      <c r="K7" s="120"/>
      <c r="L7" s="120"/>
      <c r="M7" s="120"/>
      <c r="N7" s="120"/>
      <c r="O7" s="120"/>
      <c r="P7" s="121"/>
      <c r="Q7" s="121"/>
      <c r="R7" s="121"/>
      <c r="S7" s="121"/>
      <c r="T7" s="121"/>
      <c r="U7" s="120"/>
      <c r="V7" s="144"/>
      <c r="W7" s="120"/>
      <c r="X7" s="120"/>
      <c r="Y7" s="120"/>
      <c r="Z7" s="120"/>
      <c r="AA7" s="120"/>
      <c r="AB7" s="120"/>
      <c r="AC7" s="120"/>
      <c r="AD7" s="120"/>
      <c r="AE7" s="120"/>
      <c r="AF7" s="120"/>
      <c r="AG7" s="120"/>
      <c r="AH7" s="120"/>
      <c r="AI7" s="120"/>
      <c r="AJ7" s="120"/>
      <c r="AK7" s="120"/>
      <c r="AL7" s="120"/>
    </row>
    <row r="8" spans="1:38" ht="14.25" x14ac:dyDescent="0.15">
      <c r="A8" s="120"/>
      <c r="B8" s="120"/>
      <c r="C8" s="120"/>
      <c r="D8" s="120"/>
      <c r="E8" s="120"/>
      <c r="F8" s="120"/>
      <c r="G8" s="120"/>
      <c r="H8" s="120"/>
      <c r="I8" s="120"/>
      <c r="J8" s="120"/>
      <c r="K8" s="120"/>
      <c r="L8" s="120"/>
      <c r="M8" s="120"/>
      <c r="N8" s="120"/>
      <c r="O8" s="120"/>
      <c r="P8" s="121"/>
      <c r="Q8" s="121"/>
      <c r="R8" s="121"/>
      <c r="S8" s="121"/>
      <c r="T8" s="121"/>
      <c r="U8" s="120"/>
      <c r="V8" s="144"/>
      <c r="W8" s="120"/>
      <c r="X8" s="120"/>
      <c r="Y8" s="120"/>
      <c r="Z8" s="120"/>
      <c r="AA8" s="120"/>
      <c r="AB8" s="120"/>
      <c r="AC8" s="120"/>
      <c r="AD8" s="120"/>
      <c r="AE8" s="120"/>
      <c r="AF8" s="120"/>
      <c r="AG8" s="120"/>
      <c r="AH8" s="120"/>
      <c r="AI8" s="120"/>
      <c r="AJ8" s="120"/>
      <c r="AK8" s="120"/>
      <c r="AL8" s="120"/>
    </row>
    <row r="9" spans="1:38" ht="14.25" x14ac:dyDescent="0.15">
      <c r="A9" s="120"/>
      <c r="B9" s="120"/>
      <c r="C9" s="120"/>
      <c r="D9" s="120"/>
      <c r="E9" s="120"/>
      <c r="F9" s="120"/>
      <c r="G9" s="120"/>
      <c r="H9" s="120"/>
      <c r="I9" s="120"/>
      <c r="J9" s="120"/>
      <c r="K9" s="120"/>
      <c r="L9" s="120"/>
      <c r="M9" s="120"/>
      <c r="N9" s="120"/>
      <c r="O9" s="120"/>
      <c r="P9" s="121"/>
      <c r="Q9" s="121"/>
      <c r="R9" s="121"/>
      <c r="S9" s="121"/>
      <c r="T9" s="121"/>
      <c r="U9" s="120"/>
      <c r="V9" s="144"/>
      <c r="W9" s="120"/>
      <c r="X9" s="120"/>
      <c r="Y9" s="120"/>
      <c r="Z9" s="120"/>
      <c r="AA9" s="120"/>
      <c r="AB9" s="120"/>
      <c r="AC9" s="120"/>
      <c r="AD9" s="120"/>
      <c r="AE9" s="120"/>
      <c r="AF9" s="120"/>
      <c r="AG9" s="120"/>
      <c r="AH9" s="120"/>
      <c r="AI9" s="120"/>
      <c r="AJ9" s="120"/>
      <c r="AK9" s="120"/>
      <c r="AL9" s="120"/>
    </row>
    <row r="10" spans="1:38" ht="19.5" customHeight="1" x14ac:dyDescent="0.15">
      <c r="A10" s="120"/>
      <c r="B10" s="120"/>
      <c r="C10" s="120"/>
      <c r="D10" s="120"/>
      <c r="E10" s="120"/>
      <c r="F10" s="120"/>
      <c r="G10" s="120"/>
      <c r="H10" s="120"/>
      <c r="I10" s="120"/>
      <c r="J10" s="120"/>
      <c r="K10" s="120"/>
      <c r="L10" s="120"/>
      <c r="M10" s="120"/>
      <c r="N10" s="120"/>
      <c r="O10" s="120"/>
      <c r="P10" s="121"/>
      <c r="Q10" s="121"/>
      <c r="R10" s="121"/>
      <c r="S10" s="121"/>
      <c r="T10" s="121"/>
      <c r="U10" s="120"/>
      <c r="V10" s="144"/>
      <c r="W10" s="120"/>
      <c r="X10" s="120"/>
      <c r="Y10" s="120"/>
      <c r="Z10" s="120"/>
      <c r="AA10" s="120"/>
      <c r="AB10" s="120"/>
      <c r="AC10" s="120"/>
      <c r="AD10" s="120"/>
      <c r="AE10" s="120"/>
      <c r="AF10" s="120"/>
      <c r="AG10" s="120"/>
      <c r="AH10" s="120"/>
      <c r="AI10" s="120"/>
      <c r="AJ10" s="120"/>
      <c r="AK10" s="120"/>
      <c r="AL10" s="120"/>
    </row>
    <row r="11" spans="1:38" ht="18.75" x14ac:dyDescent="0.15">
      <c r="A11" s="120"/>
      <c r="B11" s="120"/>
      <c r="C11" s="124" t="s">
        <v>129</v>
      </c>
      <c r="D11" s="120"/>
      <c r="E11" s="120"/>
      <c r="F11" s="120" t="s">
        <v>130</v>
      </c>
      <c r="G11" s="120"/>
      <c r="H11" s="120"/>
      <c r="I11" s="120"/>
      <c r="J11" s="120"/>
      <c r="K11" s="120"/>
      <c r="L11" s="120"/>
      <c r="M11" s="120"/>
      <c r="N11" s="120"/>
      <c r="O11" s="120"/>
      <c r="P11" s="121"/>
      <c r="Q11" s="121"/>
      <c r="R11" s="121"/>
      <c r="S11" s="121"/>
      <c r="T11" s="121"/>
      <c r="U11" s="120"/>
      <c r="V11" s="144"/>
      <c r="W11" s="120"/>
      <c r="X11" s="120"/>
      <c r="Y11" s="120"/>
      <c r="Z11" s="120"/>
      <c r="AA11" s="120"/>
      <c r="AB11" s="120"/>
      <c r="AC11" s="120"/>
      <c r="AD11" s="120"/>
      <c r="AE11" s="120"/>
      <c r="AF11" s="120"/>
      <c r="AG11" s="120"/>
      <c r="AH11" s="120"/>
      <c r="AI11" s="120"/>
      <c r="AJ11" s="120"/>
      <c r="AK11" s="120"/>
      <c r="AL11" s="120"/>
    </row>
    <row r="12" spans="1:38" ht="17.25" x14ac:dyDescent="0.15">
      <c r="A12" s="120"/>
      <c r="B12" s="120"/>
      <c r="C12" s="120"/>
      <c r="D12" s="120"/>
      <c r="E12" s="120"/>
      <c r="F12" s="123" t="s">
        <v>131</v>
      </c>
      <c r="G12" s="120"/>
      <c r="H12" s="120"/>
      <c r="I12" s="120"/>
      <c r="J12" s="120"/>
      <c r="K12" s="120"/>
      <c r="L12" s="120"/>
      <c r="M12" s="120"/>
      <c r="N12" s="120"/>
      <c r="O12" s="120"/>
      <c r="P12" s="121"/>
      <c r="Q12" s="121"/>
      <c r="R12" s="121"/>
      <c r="S12" s="121"/>
      <c r="T12" s="121"/>
      <c r="U12" s="120"/>
      <c r="V12" s="144"/>
      <c r="W12" s="120"/>
      <c r="X12" s="120"/>
      <c r="Y12" s="120"/>
      <c r="Z12" s="120"/>
      <c r="AA12" s="120"/>
      <c r="AB12" s="120"/>
      <c r="AC12" s="120"/>
      <c r="AD12" s="120"/>
      <c r="AE12" s="120"/>
      <c r="AF12" s="120"/>
      <c r="AG12" s="120"/>
      <c r="AH12" s="120"/>
      <c r="AI12" s="120"/>
      <c r="AJ12" s="120"/>
      <c r="AK12" s="120"/>
      <c r="AL12" s="120"/>
    </row>
    <row r="13" spans="1:38" ht="14.25" x14ac:dyDescent="0.15">
      <c r="A13" s="120"/>
      <c r="B13" s="120"/>
      <c r="C13" s="120"/>
      <c r="D13" s="120"/>
      <c r="E13" s="120"/>
      <c r="F13" s="120"/>
      <c r="G13" s="120"/>
      <c r="H13" s="120"/>
      <c r="I13" s="120"/>
      <c r="J13" s="120"/>
      <c r="K13" s="120"/>
      <c r="L13" s="120"/>
      <c r="M13" s="120"/>
      <c r="N13" s="120"/>
      <c r="O13" s="120"/>
      <c r="P13" s="121"/>
      <c r="Q13" s="121"/>
      <c r="R13" s="121"/>
      <c r="S13" s="121"/>
      <c r="T13" s="121"/>
      <c r="U13" s="120"/>
      <c r="V13" s="144"/>
      <c r="W13" s="120"/>
      <c r="X13" s="120"/>
      <c r="Y13" s="120"/>
      <c r="Z13" s="120"/>
      <c r="AA13" s="120"/>
      <c r="AB13" s="120"/>
      <c r="AC13" s="120"/>
      <c r="AD13" s="120"/>
      <c r="AE13" s="120"/>
      <c r="AF13" s="120"/>
      <c r="AG13" s="120"/>
      <c r="AH13" s="120"/>
      <c r="AI13" s="120"/>
      <c r="AJ13" s="120"/>
      <c r="AK13" s="120"/>
      <c r="AL13" s="120"/>
    </row>
    <row r="14" spans="1:38" ht="14.25" x14ac:dyDescent="0.15">
      <c r="A14" s="120"/>
      <c r="B14" s="120"/>
      <c r="C14" s="120"/>
      <c r="D14" s="120"/>
      <c r="E14" s="120"/>
      <c r="F14" s="120"/>
      <c r="G14" s="120"/>
      <c r="H14" s="120"/>
      <c r="I14" s="120"/>
      <c r="J14" s="120"/>
      <c r="K14" s="120"/>
      <c r="L14" s="120"/>
      <c r="M14" s="120"/>
      <c r="N14" s="120"/>
      <c r="O14" s="120"/>
      <c r="P14" s="121"/>
      <c r="Q14" s="121"/>
      <c r="R14" s="121"/>
      <c r="S14" s="121"/>
      <c r="T14" s="121"/>
      <c r="U14" s="120"/>
      <c r="V14" s="144"/>
      <c r="W14" s="120"/>
      <c r="X14" s="120"/>
      <c r="Y14" s="120"/>
      <c r="Z14" s="120"/>
      <c r="AA14" s="120"/>
      <c r="AB14" s="120"/>
      <c r="AC14" s="120"/>
      <c r="AD14" s="120"/>
      <c r="AE14" s="120"/>
      <c r="AF14" s="120"/>
      <c r="AG14" s="120"/>
      <c r="AH14" s="120"/>
      <c r="AI14" s="120"/>
      <c r="AJ14" s="120"/>
      <c r="AK14" s="120"/>
      <c r="AL14" s="120"/>
    </row>
    <row r="15" spans="1:38" ht="14.25" x14ac:dyDescent="0.15">
      <c r="A15" s="120"/>
      <c r="B15" s="120"/>
      <c r="C15" s="120"/>
      <c r="D15" s="120"/>
      <c r="E15" s="120"/>
      <c r="F15" s="120"/>
      <c r="G15" s="120"/>
      <c r="H15" s="120"/>
      <c r="I15" s="120"/>
      <c r="J15" s="120"/>
      <c r="K15" s="120"/>
      <c r="L15" s="120"/>
      <c r="M15" s="120"/>
      <c r="N15" s="120"/>
      <c r="O15" s="120"/>
      <c r="P15" s="121"/>
      <c r="Q15" s="121"/>
      <c r="R15" s="121"/>
      <c r="S15" s="121"/>
      <c r="T15" s="121"/>
      <c r="U15" s="120"/>
      <c r="V15" s="144"/>
      <c r="W15" s="120"/>
      <c r="X15" s="120"/>
      <c r="Y15" s="120"/>
      <c r="Z15" s="120"/>
      <c r="AA15" s="120"/>
      <c r="AB15" s="120"/>
      <c r="AC15" s="120"/>
      <c r="AD15" s="120"/>
      <c r="AE15" s="120"/>
      <c r="AF15" s="120"/>
      <c r="AG15" s="120"/>
      <c r="AH15" s="120"/>
      <c r="AI15" s="120"/>
      <c r="AJ15" s="120"/>
      <c r="AK15" s="120"/>
      <c r="AL15" s="120"/>
    </row>
    <row r="16" spans="1:38" ht="14.25" x14ac:dyDescent="0.15">
      <c r="A16" s="120"/>
      <c r="B16" s="120"/>
      <c r="C16" s="120"/>
      <c r="D16" s="120"/>
      <c r="E16" s="120"/>
      <c r="F16" s="120"/>
      <c r="G16" s="120"/>
      <c r="H16" s="120"/>
      <c r="I16" s="120"/>
      <c r="J16" s="120"/>
      <c r="K16" s="120"/>
      <c r="L16" s="120"/>
      <c r="M16" s="120"/>
      <c r="N16" s="120"/>
      <c r="O16" s="120"/>
      <c r="P16" s="121"/>
      <c r="Q16" s="121"/>
      <c r="R16" s="121"/>
      <c r="S16" s="121"/>
      <c r="T16" s="121"/>
      <c r="U16" s="120"/>
      <c r="V16" s="144"/>
      <c r="W16" s="120"/>
      <c r="X16" s="120"/>
      <c r="Y16" s="120"/>
      <c r="Z16" s="120"/>
      <c r="AA16" s="120"/>
      <c r="AB16" s="120"/>
      <c r="AC16" s="120"/>
      <c r="AD16" s="120"/>
      <c r="AE16" s="120"/>
      <c r="AF16" s="120"/>
      <c r="AG16" s="120"/>
      <c r="AH16" s="120"/>
      <c r="AI16" s="120"/>
      <c r="AJ16" s="120"/>
      <c r="AK16" s="120"/>
      <c r="AL16" s="120"/>
    </row>
    <row r="17" spans="1:38" ht="14.25" x14ac:dyDescent="0.15">
      <c r="A17" s="120"/>
      <c r="B17" s="120"/>
      <c r="C17" s="120"/>
      <c r="D17" s="120"/>
      <c r="E17" s="120"/>
      <c r="F17" s="120"/>
      <c r="G17" s="120"/>
      <c r="H17" s="120"/>
      <c r="I17" s="120"/>
      <c r="J17" s="120"/>
      <c r="K17" s="120"/>
      <c r="L17" s="120"/>
      <c r="M17" s="120"/>
      <c r="N17" s="120"/>
      <c r="O17" s="120"/>
      <c r="P17" s="121"/>
      <c r="Q17" s="121"/>
      <c r="R17" s="121"/>
      <c r="S17" s="121"/>
      <c r="T17" s="121"/>
      <c r="U17" s="120"/>
      <c r="V17" s="144"/>
      <c r="W17" s="120"/>
      <c r="X17" s="120"/>
      <c r="Y17" s="120"/>
      <c r="Z17" s="120"/>
      <c r="AA17" s="120"/>
      <c r="AB17" s="120"/>
      <c r="AC17" s="120"/>
      <c r="AD17" s="120"/>
      <c r="AE17" s="120"/>
      <c r="AF17" s="120"/>
      <c r="AG17" s="120"/>
      <c r="AH17" s="120"/>
      <c r="AI17" s="120"/>
      <c r="AJ17" s="120"/>
      <c r="AK17" s="120"/>
      <c r="AL17" s="120"/>
    </row>
    <row r="18" spans="1:38" ht="14.25" x14ac:dyDescent="0.15">
      <c r="A18" s="120"/>
      <c r="B18" s="120"/>
      <c r="C18" s="120"/>
      <c r="D18" s="120"/>
      <c r="E18" s="120"/>
      <c r="F18" s="120"/>
      <c r="G18" s="120"/>
      <c r="H18" s="120"/>
      <c r="I18" s="120"/>
      <c r="J18" s="120"/>
      <c r="K18" s="120"/>
      <c r="L18" s="120"/>
      <c r="M18" s="120"/>
      <c r="N18" s="120"/>
      <c r="O18" s="120"/>
      <c r="P18" s="121"/>
      <c r="Q18" s="121"/>
      <c r="R18" s="121"/>
      <c r="S18" s="121"/>
      <c r="T18" s="121"/>
      <c r="U18" s="120"/>
      <c r="V18" s="144"/>
      <c r="W18" s="120"/>
      <c r="X18" s="120"/>
      <c r="Y18" s="120"/>
      <c r="Z18" s="120"/>
      <c r="AA18" s="120"/>
      <c r="AB18" s="120"/>
      <c r="AC18" s="120"/>
      <c r="AD18" s="120"/>
      <c r="AE18" s="120"/>
      <c r="AF18" s="120"/>
      <c r="AG18" s="120"/>
      <c r="AH18" s="120"/>
      <c r="AI18" s="120"/>
      <c r="AJ18" s="120"/>
      <c r="AK18" s="120"/>
      <c r="AL18" s="120"/>
    </row>
    <row r="19" spans="1:38" ht="14.25" x14ac:dyDescent="0.15">
      <c r="A19" s="120"/>
      <c r="B19" s="120"/>
      <c r="C19" s="120"/>
      <c r="D19" s="120"/>
      <c r="E19" s="120"/>
      <c r="F19" s="120"/>
      <c r="G19" s="120"/>
      <c r="H19" s="120"/>
      <c r="I19" s="120"/>
      <c r="J19" s="120"/>
      <c r="K19" s="120"/>
      <c r="L19" s="120"/>
      <c r="M19" s="120"/>
      <c r="N19" s="120"/>
      <c r="O19" s="120"/>
      <c r="P19" s="121"/>
      <c r="Q19" s="121"/>
      <c r="R19" s="121"/>
      <c r="S19" s="121"/>
      <c r="T19" s="121"/>
      <c r="U19" s="120"/>
      <c r="V19" s="144"/>
      <c r="W19" s="120"/>
      <c r="X19" s="120"/>
      <c r="Y19" s="120"/>
      <c r="Z19" s="120"/>
      <c r="AA19" s="120"/>
      <c r="AB19" s="120"/>
      <c r="AC19" s="120"/>
      <c r="AD19" s="120"/>
      <c r="AE19" s="120"/>
      <c r="AF19" s="120"/>
      <c r="AG19" s="120"/>
      <c r="AH19" s="120"/>
      <c r="AI19" s="120"/>
      <c r="AJ19" s="120"/>
      <c r="AK19" s="120"/>
      <c r="AL19" s="120"/>
    </row>
    <row r="20" spans="1:38" ht="17.25" x14ac:dyDescent="0.15">
      <c r="A20" s="120"/>
      <c r="B20" s="123" t="s">
        <v>123</v>
      </c>
      <c r="C20" s="120"/>
      <c r="D20" s="120"/>
      <c r="E20" s="120"/>
      <c r="F20" s="120"/>
      <c r="G20" s="120"/>
      <c r="H20" s="120"/>
      <c r="I20" s="120"/>
      <c r="J20" s="120"/>
      <c r="K20" s="120"/>
      <c r="L20" s="120"/>
      <c r="M20" s="120"/>
      <c r="N20" s="120"/>
      <c r="O20" s="120"/>
      <c r="P20" s="121"/>
      <c r="Q20" s="121"/>
      <c r="R20" s="121"/>
      <c r="S20" s="121"/>
      <c r="T20" s="121"/>
      <c r="U20" s="120"/>
      <c r="V20" s="144"/>
      <c r="W20" s="120"/>
      <c r="X20" s="120"/>
      <c r="Y20" s="120"/>
      <c r="Z20" s="120"/>
      <c r="AA20" s="120"/>
      <c r="AB20" s="120"/>
      <c r="AC20" s="120"/>
      <c r="AD20" s="120"/>
      <c r="AE20" s="120"/>
      <c r="AF20" s="120"/>
      <c r="AG20" s="120"/>
      <c r="AH20" s="120"/>
      <c r="AI20" s="120"/>
      <c r="AJ20" s="120"/>
      <c r="AK20" s="120"/>
      <c r="AL20" s="120"/>
    </row>
    <row r="21" spans="1:38" ht="14.25" x14ac:dyDescent="0.15">
      <c r="A21" s="120"/>
      <c r="B21" s="125" t="s">
        <v>145</v>
      </c>
      <c r="D21" s="120"/>
      <c r="E21" s="120"/>
      <c r="F21" s="120"/>
      <c r="G21" s="120"/>
      <c r="H21" s="120"/>
      <c r="I21" s="120"/>
      <c r="J21" s="120"/>
      <c r="K21" s="120"/>
      <c r="L21" s="120"/>
      <c r="M21" s="120"/>
      <c r="N21" s="120"/>
      <c r="O21" s="120"/>
      <c r="P21" s="121"/>
      <c r="Q21" s="121"/>
      <c r="R21" s="121"/>
      <c r="S21" s="121"/>
      <c r="T21" s="121"/>
      <c r="U21" s="120"/>
      <c r="V21" s="144"/>
      <c r="W21" s="120"/>
      <c r="X21" s="120"/>
      <c r="Y21" s="120"/>
      <c r="Z21" s="120"/>
      <c r="AA21" s="120"/>
      <c r="AB21" s="120"/>
      <c r="AC21" s="120"/>
      <c r="AD21" s="120"/>
      <c r="AE21" s="120"/>
      <c r="AF21" s="120"/>
      <c r="AG21" s="120"/>
      <c r="AH21" s="120"/>
      <c r="AI21" s="120"/>
      <c r="AJ21" s="120"/>
      <c r="AK21" s="120"/>
      <c r="AL21" s="120"/>
    </row>
    <row r="22" spans="1:38" ht="14.25" x14ac:dyDescent="0.15">
      <c r="A22" s="120"/>
      <c r="B22" s="120"/>
      <c r="C22" s="120"/>
      <c r="D22" s="120"/>
      <c r="E22" s="120"/>
      <c r="F22" s="120"/>
      <c r="G22" s="120"/>
      <c r="H22" s="120"/>
      <c r="I22" s="120"/>
      <c r="J22" s="120"/>
      <c r="K22" s="120"/>
      <c r="L22" s="120"/>
      <c r="M22" s="120"/>
      <c r="N22" s="120"/>
      <c r="O22" s="120"/>
      <c r="P22" s="121"/>
      <c r="Q22" s="121"/>
      <c r="R22" s="121"/>
      <c r="S22" s="121"/>
      <c r="T22" s="121"/>
      <c r="U22" s="120"/>
      <c r="V22" s="144"/>
      <c r="W22" s="120"/>
      <c r="X22" s="120"/>
      <c r="Y22" s="120"/>
      <c r="Z22" s="120"/>
      <c r="AA22" s="120"/>
      <c r="AB22" s="120"/>
      <c r="AC22" s="120"/>
      <c r="AD22" s="120"/>
      <c r="AE22" s="120"/>
      <c r="AF22" s="120"/>
      <c r="AG22" s="120"/>
      <c r="AH22" s="120"/>
      <c r="AI22" s="120"/>
      <c r="AJ22" s="120"/>
      <c r="AK22" s="120"/>
      <c r="AL22" s="120"/>
    </row>
    <row r="23" spans="1:38" ht="14.25" x14ac:dyDescent="0.15">
      <c r="A23" s="120"/>
      <c r="B23" s="120"/>
      <c r="C23" s="120" t="s">
        <v>102</v>
      </c>
      <c r="D23" s="120"/>
      <c r="E23" s="120"/>
      <c r="F23" s="120"/>
      <c r="G23" s="120"/>
      <c r="H23" s="120"/>
      <c r="I23" s="120"/>
      <c r="J23" s="120"/>
      <c r="K23" s="120"/>
      <c r="L23" s="120"/>
      <c r="M23" s="120"/>
      <c r="N23" s="120"/>
      <c r="O23" s="120"/>
      <c r="P23" s="121"/>
      <c r="Q23" s="121"/>
      <c r="R23" s="121"/>
      <c r="S23" s="121"/>
      <c r="T23" s="121"/>
      <c r="U23" s="120"/>
      <c r="V23" s="144"/>
      <c r="W23" s="120"/>
      <c r="X23" s="120"/>
      <c r="Y23" s="120"/>
      <c r="Z23" s="120"/>
      <c r="AA23" s="120"/>
      <c r="AB23" s="120"/>
      <c r="AC23" s="120"/>
      <c r="AD23" s="120"/>
      <c r="AE23" s="120"/>
      <c r="AF23" s="120"/>
      <c r="AG23" s="120"/>
      <c r="AH23" s="120"/>
      <c r="AI23" s="120"/>
      <c r="AJ23" s="120"/>
      <c r="AK23" s="120"/>
      <c r="AL23" s="120"/>
    </row>
    <row r="24" spans="1:38" ht="14.25" x14ac:dyDescent="0.15">
      <c r="A24" s="120"/>
      <c r="B24" s="120"/>
      <c r="C24" s="120"/>
      <c r="D24" s="132" t="s">
        <v>165</v>
      </c>
      <c r="E24" s="120"/>
      <c r="F24" s="120"/>
      <c r="G24" s="120"/>
      <c r="H24" s="120"/>
      <c r="I24" s="120"/>
      <c r="J24" s="120"/>
      <c r="K24" s="120"/>
      <c r="L24" s="120"/>
      <c r="M24" s="120"/>
      <c r="N24" s="120"/>
      <c r="O24" s="120"/>
      <c r="P24" s="121"/>
      <c r="Q24" s="121"/>
      <c r="R24" s="121"/>
      <c r="S24" s="121"/>
      <c r="T24" s="121"/>
      <c r="U24" s="120"/>
      <c r="V24" s="144"/>
      <c r="W24" s="120"/>
      <c r="X24" s="120"/>
      <c r="Y24" s="120"/>
      <c r="Z24" s="120"/>
      <c r="AA24" s="120"/>
      <c r="AB24" s="120"/>
      <c r="AC24" s="120"/>
      <c r="AD24" s="120"/>
      <c r="AE24" s="120"/>
      <c r="AF24" s="120"/>
      <c r="AG24" s="120"/>
      <c r="AH24" s="120"/>
      <c r="AI24" s="120"/>
      <c r="AJ24" s="120"/>
      <c r="AK24" s="120"/>
      <c r="AL24" s="120"/>
    </row>
    <row r="25" spans="1:38" ht="14.25" x14ac:dyDescent="0.15">
      <c r="A25" s="120"/>
      <c r="B25" s="120"/>
      <c r="C25" s="120"/>
      <c r="D25" s="120"/>
      <c r="E25" s="120"/>
      <c r="F25" s="120"/>
      <c r="G25" s="120"/>
      <c r="H25" s="120"/>
      <c r="I25" s="120"/>
      <c r="J25" s="120"/>
      <c r="K25" s="120"/>
      <c r="L25" s="120"/>
      <c r="M25" s="120"/>
      <c r="N25" s="120"/>
      <c r="O25" s="120"/>
      <c r="P25" s="121"/>
      <c r="Q25" s="121"/>
      <c r="R25" s="121"/>
      <c r="S25" s="121"/>
      <c r="T25" s="121"/>
      <c r="U25" s="120"/>
      <c r="V25" s="144"/>
      <c r="W25" s="120"/>
      <c r="X25" s="120"/>
      <c r="Y25" s="120"/>
      <c r="Z25" s="120"/>
      <c r="AA25" s="120"/>
      <c r="AB25" s="120"/>
      <c r="AC25" s="120"/>
      <c r="AD25" s="120"/>
      <c r="AE25" s="120"/>
      <c r="AF25" s="120"/>
      <c r="AG25" s="120"/>
      <c r="AH25" s="120"/>
      <c r="AI25" s="120"/>
      <c r="AJ25" s="120"/>
      <c r="AK25" s="120"/>
      <c r="AL25" s="120"/>
    </row>
    <row r="26" spans="1:38" ht="14.25" x14ac:dyDescent="0.15">
      <c r="A26" s="120"/>
      <c r="B26" s="120"/>
      <c r="C26" s="120" t="s">
        <v>45</v>
      </c>
      <c r="D26" s="120"/>
      <c r="E26" s="120"/>
      <c r="F26" s="120"/>
      <c r="G26" s="120"/>
      <c r="H26" s="120"/>
      <c r="I26" s="120"/>
      <c r="J26" s="120"/>
      <c r="K26" s="120"/>
      <c r="L26" s="120"/>
      <c r="M26" s="120"/>
      <c r="N26" s="120"/>
      <c r="O26" s="120"/>
      <c r="P26" s="121"/>
      <c r="Q26" s="121"/>
      <c r="R26" s="121"/>
      <c r="S26" s="121"/>
      <c r="T26" s="121"/>
      <c r="U26" s="120"/>
      <c r="V26" s="144"/>
      <c r="W26" s="120"/>
      <c r="X26" s="120"/>
      <c r="Y26" s="120"/>
      <c r="Z26" s="120"/>
      <c r="AA26" s="120"/>
      <c r="AB26" s="120"/>
      <c r="AC26" s="120"/>
      <c r="AD26" s="120"/>
      <c r="AE26" s="120"/>
      <c r="AF26" s="120"/>
      <c r="AG26" s="120"/>
      <c r="AH26" s="120"/>
      <c r="AI26" s="120"/>
      <c r="AJ26" s="120"/>
      <c r="AK26" s="120"/>
      <c r="AL26" s="120"/>
    </row>
    <row r="27" spans="1:38" ht="14.25" x14ac:dyDescent="0.15">
      <c r="A27" s="120"/>
      <c r="B27" s="120"/>
      <c r="C27" s="120"/>
      <c r="D27" s="127" t="s">
        <v>100</v>
      </c>
      <c r="E27" s="120"/>
      <c r="F27" s="120"/>
      <c r="G27" s="120"/>
      <c r="H27" s="120"/>
      <c r="I27" s="120"/>
      <c r="J27" s="120"/>
      <c r="K27" s="120"/>
      <c r="L27" s="120"/>
      <c r="M27" s="120"/>
      <c r="N27" s="120"/>
      <c r="O27" s="120"/>
      <c r="P27" s="121"/>
      <c r="Q27" s="121"/>
      <c r="R27" s="121"/>
      <c r="S27" s="121"/>
      <c r="T27" s="121"/>
      <c r="U27" s="120"/>
      <c r="V27" s="144"/>
      <c r="W27" s="120"/>
      <c r="X27" s="120"/>
      <c r="Y27" s="120"/>
      <c r="Z27" s="120"/>
      <c r="AA27" s="120"/>
      <c r="AB27" s="120"/>
      <c r="AC27" s="120"/>
      <c r="AD27" s="120"/>
      <c r="AE27" s="120"/>
      <c r="AF27" s="120"/>
      <c r="AG27" s="120"/>
      <c r="AH27" s="120"/>
      <c r="AI27" s="120"/>
      <c r="AJ27" s="120"/>
      <c r="AK27" s="120"/>
      <c r="AL27" s="120"/>
    </row>
    <row r="28" spans="1:38" ht="14.25" x14ac:dyDescent="0.15">
      <c r="A28" s="120"/>
      <c r="B28" s="120"/>
      <c r="C28" s="120"/>
      <c r="D28" s="132" t="s">
        <v>180</v>
      </c>
      <c r="E28" s="120"/>
      <c r="F28" s="120"/>
      <c r="G28" s="120"/>
      <c r="H28" s="120"/>
      <c r="I28" s="120"/>
      <c r="J28" s="120"/>
      <c r="K28" s="120"/>
      <c r="L28" s="120"/>
      <c r="M28" s="120"/>
      <c r="N28" s="120"/>
      <c r="O28" s="120"/>
      <c r="P28" s="121"/>
      <c r="Q28" s="121"/>
      <c r="R28" s="121"/>
      <c r="S28" s="121"/>
      <c r="T28" s="121"/>
      <c r="U28" s="120"/>
      <c r="V28" s="144"/>
      <c r="W28" s="120"/>
      <c r="X28" s="120"/>
      <c r="Y28" s="120"/>
      <c r="Z28" s="120"/>
      <c r="AA28" s="120"/>
      <c r="AB28" s="120"/>
      <c r="AC28" s="120"/>
      <c r="AD28" s="120"/>
      <c r="AE28" s="120"/>
      <c r="AF28" s="120"/>
      <c r="AG28" s="120"/>
      <c r="AH28" s="120"/>
      <c r="AI28" s="120"/>
      <c r="AJ28" s="120"/>
      <c r="AK28" s="120"/>
      <c r="AL28" s="120"/>
    </row>
    <row r="29" spans="1:38" ht="14.25" x14ac:dyDescent="0.15">
      <c r="A29" s="120"/>
      <c r="B29" s="120"/>
      <c r="C29" s="120"/>
      <c r="D29" s="132" t="s">
        <v>181</v>
      </c>
      <c r="E29" s="120"/>
      <c r="F29" s="120"/>
      <c r="G29" s="120"/>
      <c r="H29" s="120"/>
      <c r="I29" s="120"/>
      <c r="J29" s="120"/>
      <c r="K29" s="120"/>
      <c r="L29" s="120"/>
      <c r="M29" s="120"/>
      <c r="N29" s="120"/>
      <c r="O29" s="120"/>
      <c r="P29" s="121"/>
      <c r="Q29" s="121"/>
      <c r="R29" s="121"/>
      <c r="S29" s="121"/>
      <c r="T29" s="121"/>
      <c r="U29" s="120"/>
      <c r="V29" s="144"/>
      <c r="W29" s="120"/>
      <c r="X29" s="120"/>
      <c r="Y29" s="120"/>
      <c r="Z29" s="120"/>
      <c r="AA29" s="120"/>
      <c r="AB29" s="120"/>
      <c r="AC29" s="120"/>
      <c r="AD29" s="120"/>
      <c r="AE29" s="120"/>
      <c r="AF29" s="120"/>
      <c r="AG29" s="120"/>
      <c r="AH29" s="120"/>
      <c r="AI29" s="120"/>
      <c r="AJ29" s="120"/>
      <c r="AK29" s="120"/>
      <c r="AL29" s="120"/>
    </row>
    <row r="30" spans="1:38" ht="14.25" x14ac:dyDescent="0.15">
      <c r="A30" s="120"/>
      <c r="B30" s="120"/>
      <c r="C30" s="120"/>
      <c r="D30" s="120"/>
      <c r="E30" s="120"/>
      <c r="F30" s="120"/>
      <c r="G30" s="120"/>
      <c r="H30" s="120"/>
      <c r="I30" s="120"/>
      <c r="J30" s="120"/>
      <c r="K30" s="120"/>
      <c r="L30" s="120"/>
      <c r="M30" s="120"/>
      <c r="N30" s="120"/>
      <c r="O30" s="120"/>
      <c r="P30" s="121"/>
      <c r="Q30" s="121"/>
      <c r="R30" s="121"/>
      <c r="S30" s="121"/>
      <c r="T30" s="121"/>
      <c r="U30" s="120"/>
      <c r="V30" s="144"/>
      <c r="W30" s="120"/>
      <c r="X30" s="120"/>
      <c r="Y30" s="120"/>
      <c r="Z30" s="120"/>
      <c r="AA30" s="120"/>
      <c r="AB30" s="120"/>
      <c r="AC30" s="120"/>
      <c r="AD30" s="120"/>
      <c r="AE30" s="120"/>
      <c r="AF30" s="120"/>
      <c r="AG30" s="120"/>
      <c r="AH30" s="120"/>
      <c r="AI30" s="120"/>
      <c r="AJ30" s="120"/>
      <c r="AK30" s="120"/>
      <c r="AL30" s="120"/>
    </row>
    <row r="31" spans="1:38" ht="14.25" x14ac:dyDescent="0.15">
      <c r="A31" s="120"/>
      <c r="B31" s="120"/>
      <c r="C31" s="120" t="s">
        <v>46</v>
      </c>
      <c r="D31" s="120"/>
      <c r="E31" s="120"/>
      <c r="F31" s="120"/>
      <c r="G31" s="120"/>
      <c r="H31" s="120"/>
      <c r="I31" s="120"/>
      <c r="J31" s="120"/>
      <c r="K31" s="120"/>
      <c r="L31" s="120"/>
      <c r="M31" s="120"/>
      <c r="N31" s="120"/>
      <c r="O31" s="120"/>
      <c r="P31" s="121"/>
      <c r="Q31" s="121"/>
      <c r="R31" s="121"/>
      <c r="S31" s="121"/>
      <c r="T31" s="121"/>
      <c r="U31" s="120"/>
      <c r="V31" s="144"/>
      <c r="W31" s="120"/>
      <c r="X31" s="120"/>
      <c r="Y31" s="120"/>
      <c r="Z31" s="120"/>
      <c r="AA31" s="120"/>
      <c r="AB31" s="120"/>
      <c r="AC31" s="120"/>
      <c r="AD31" s="120"/>
      <c r="AE31" s="120"/>
      <c r="AF31" s="120"/>
      <c r="AG31" s="120"/>
      <c r="AH31" s="120"/>
      <c r="AI31" s="120"/>
      <c r="AJ31" s="120"/>
      <c r="AK31" s="120"/>
      <c r="AL31" s="120"/>
    </row>
    <row r="32" spans="1:38" ht="14.25" x14ac:dyDescent="0.15">
      <c r="A32" s="120"/>
      <c r="B32" s="120"/>
      <c r="C32" s="120"/>
      <c r="D32" s="120"/>
      <c r="E32" s="120"/>
      <c r="F32" s="120"/>
      <c r="G32" s="120"/>
      <c r="H32" s="120"/>
      <c r="I32" s="120"/>
      <c r="J32" s="120"/>
      <c r="K32" s="120"/>
      <c r="L32" s="120"/>
      <c r="M32" s="120"/>
      <c r="N32" s="120"/>
      <c r="O32" s="120"/>
      <c r="P32" s="121"/>
      <c r="Q32" s="121"/>
      <c r="R32" s="121"/>
      <c r="S32" s="121"/>
      <c r="T32" s="121"/>
      <c r="U32" s="120"/>
      <c r="V32" s="144"/>
      <c r="W32" s="120"/>
      <c r="X32" s="120"/>
      <c r="Y32" s="120"/>
      <c r="Z32" s="120"/>
      <c r="AA32" s="120"/>
      <c r="AB32" s="120"/>
      <c r="AC32" s="120"/>
      <c r="AD32" s="120"/>
      <c r="AE32" s="120"/>
      <c r="AF32" s="120"/>
      <c r="AG32" s="120"/>
      <c r="AH32" s="120"/>
      <c r="AI32" s="120"/>
      <c r="AJ32" s="120"/>
      <c r="AK32" s="120"/>
      <c r="AL32" s="120"/>
    </row>
    <row r="33" spans="1:38" ht="14.25" x14ac:dyDescent="0.15">
      <c r="A33" s="120"/>
      <c r="B33" s="120"/>
      <c r="C33" s="120"/>
      <c r="D33" s="120"/>
      <c r="E33" s="120"/>
      <c r="F33" s="120"/>
      <c r="G33" s="120"/>
      <c r="H33" s="120"/>
      <c r="I33" s="120"/>
      <c r="J33" s="120"/>
      <c r="K33" s="120"/>
      <c r="L33" s="120"/>
      <c r="M33" s="120"/>
      <c r="N33" s="120"/>
      <c r="O33" s="120"/>
      <c r="P33" s="121"/>
      <c r="Q33" s="121"/>
      <c r="R33" s="121"/>
      <c r="S33" s="121"/>
      <c r="T33" s="121"/>
      <c r="U33" s="120"/>
      <c r="V33" s="144"/>
      <c r="W33" s="120"/>
      <c r="X33" s="120"/>
      <c r="Y33" s="120"/>
      <c r="Z33" s="120"/>
      <c r="AA33" s="120"/>
      <c r="AB33" s="120"/>
      <c r="AC33" s="120"/>
      <c r="AD33" s="120"/>
      <c r="AE33" s="120"/>
      <c r="AF33" s="120"/>
      <c r="AG33" s="120"/>
      <c r="AH33" s="120"/>
      <c r="AI33" s="120"/>
      <c r="AJ33" s="120"/>
      <c r="AK33" s="120"/>
      <c r="AL33" s="120"/>
    </row>
    <row r="34" spans="1:38" ht="17.25" x14ac:dyDescent="0.15">
      <c r="A34" s="120"/>
      <c r="B34" s="120" t="s">
        <v>124</v>
      </c>
      <c r="C34" s="120"/>
      <c r="D34" s="120"/>
      <c r="E34" s="120"/>
      <c r="F34" s="120"/>
      <c r="G34" s="120"/>
      <c r="H34" s="120"/>
      <c r="I34" s="120"/>
      <c r="J34" s="120"/>
      <c r="K34" s="120"/>
      <c r="L34" s="120"/>
      <c r="M34" s="120"/>
      <c r="N34" s="120"/>
      <c r="O34" s="120"/>
      <c r="P34" s="121"/>
      <c r="Q34" s="121"/>
      <c r="R34" s="121"/>
      <c r="S34" s="121"/>
      <c r="T34" s="121"/>
      <c r="U34" s="120"/>
      <c r="V34" s="144"/>
      <c r="W34" s="120"/>
      <c r="X34" s="120"/>
      <c r="Y34" s="120"/>
      <c r="Z34" s="120"/>
      <c r="AA34" s="120"/>
      <c r="AB34" s="120"/>
      <c r="AC34" s="120"/>
      <c r="AD34" s="120"/>
      <c r="AE34" s="120"/>
      <c r="AF34" s="120"/>
      <c r="AG34" s="120"/>
      <c r="AH34" s="120"/>
      <c r="AI34" s="120"/>
      <c r="AJ34" s="120"/>
      <c r="AK34" s="120"/>
      <c r="AL34" s="120"/>
    </row>
    <row r="35" spans="1:38" ht="14.25" x14ac:dyDescent="0.15">
      <c r="A35" s="120"/>
      <c r="B35" s="120"/>
      <c r="C35" s="120"/>
      <c r="D35" s="120"/>
      <c r="E35" s="120"/>
      <c r="F35" s="120"/>
      <c r="G35" s="120"/>
      <c r="H35" s="120"/>
      <c r="I35" s="120"/>
      <c r="J35" s="120"/>
      <c r="K35" s="120"/>
      <c r="L35" s="120"/>
      <c r="M35" s="120"/>
      <c r="N35" s="120"/>
      <c r="O35" s="120"/>
      <c r="P35" s="121"/>
      <c r="Q35" s="121"/>
      <c r="R35" s="121"/>
      <c r="S35" s="121"/>
      <c r="T35" s="121"/>
      <c r="U35" s="120"/>
      <c r="V35" s="120"/>
      <c r="W35" s="120"/>
      <c r="X35" s="120"/>
      <c r="Y35" s="120"/>
      <c r="Z35" s="120"/>
      <c r="AA35" s="120"/>
      <c r="AB35" s="120"/>
      <c r="AC35" s="120"/>
      <c r="AD35" s="120"/>
      <c r="AE35" s="120"/>
      <c r="AF35" s="120"/>
      <c r="AG35" s="120"/>
      <c r="AH35" s="120"/>
      <c r="AI35" s="120"/>
      <c r="AJ35" s="120"/>
      <c r="AK35" s="120"/>
      <c r="AL35" s="120"/>
    </row>
    <row r="36" spans="1:38" ht="15" x14ac:dyDescent="0.15">
      <c r="A36" s="120"/>
      <c r="B36" s="128" t="s">
        <v>122</v>
      </c>
      <c r="C36" s="120"/>
      <c r="D36" s="120"/>
      <c r="E36" s="120"/>
      <c r="F36" s="120"/>
      <c r="G36" s="120"/>
      <c r="H36" s="120"/>
      <c r="I36" s="120"/>
      <c r="J36" s="120"/>
      <c r="K36" s="120"/>
      <c r="L36" s="120"/>
      <c r="M36" s="120"/>
      <c r="N36" s="120"/>
      <c r="O36" s="120"/>
      <c r="P36" s="121"/>
      <c r="Q36" s="121"/>
      <c r="R36" s="121"/>
      <c r="S36" s="121"/>
      <c r="T36" s="121"/>
      <c r="U36" s="120"/>
      <c r="V36" s="120"/>
      <c r="W36" s="120"/>
      <c r="X36" s="120"/>
      <c r="Y36" s="120"/>
      <c r="Z36" s="120"/>
      <c r="AA36" s="120"/>
      <c r="AB36" s="120"/>
      <c r="AC36" s="120"/>
      <c r="AD36" s="120"/>
      <c r="AE36" s="120"/>
      <c r="AF36" s="120"/>
      <c r="AG36" s="120"/>
      <c r="AH36" s="120"/>
      <c r="AI36" s="120"/>
      <c r="AJ36" s="120"/>
      <c r="AK36" s="120"/>
      <c r="AL36" s="120"/>
    </row>
    <row r="37" spans="1:38" ht="9" customHeight="1" x14ac:dyDescent="0.15">
      <c r="A37" s="120"/>
      <c r="B37" s="126"/>
      <c r="C37" s="120"/>
      <c r="D37" s="120"/>
      <c r="E37" s="120"/>
      <c r="F37" s="120"/>
      <c r="G37" s="120"/>
      <c r="H37" s="120"/>
      <c r="I37" s="120"/>
      <c r="J37" s="120"/>
      <c r="K37" s="120"/>
      <c r="L37" s="120"/>
      <c r="M37" s="120"/>
      <c r="N37" s="120"/>
      <c r="O37" s="120"/>
      <c r="P37" s="121"/>
      <c r="Q37" s="121"/>
      <c r="R37" s="121"/>
      <c r="S37" s="121"/>
      <c r="T37" s="121"/>
      <c r="U37" s="120"/>
      <c r="V37" s="120"/>
      <c r="W37" s="120"/>
      <c r="X37" s="120"/>
      <c r="Y37" s="120"/>
      <c r="Z37" s="120"/>
      <c r="AA37" s="120"/>
      <c r="AB37" s="120"/>
      <c r="AC37" s="120"/>
      <c r="AD37" s="120"/>
      <c r="AE37" s="120"/>
      <c r="AF37" s="120"/>
      <c r="AG37" s="120"/>
      <c r="AH37" s="120"/>
      <c r="AI37" s="120"/>
      <c r="AJ37" s="120"/>
      <c r="AK37" s="120"/>
      <c r="AL37" s="120"/>
    </row>
    <row r="38" spans="1:38" ht="15" customHeight="1" x14ac:dyDescent="0.15">
      <c r="A38" s="120"/>
      <c r="C38" s="120" t="s">
        <v>105</v>
      </c>
      <c r="D38" s="120"/>
      <c r="E38" s="120"/>
      <c r="F38" s="130" t="s">
        <v>112</v>
      </c>
      <c r="G38" s="120"/>
      <c r="H38" s="120"/>
      <c r="I38" s="120"/>
      <c r="J38" s="121"/>
      <c r="K38" s="120"/>
      <c r="L38" s="120"/>
      <c r="M38" s="120"/>
      <c r="N38" s="120"/>
      <c r="O38" s="120"/>
      <c r="P38" s="120"/>
      <c r="Q38" s="120"/>
      <c r="R38" s="120"/>
      <c r="S38" s="120"/>
      <c r="T38" s="120"/>
      <c r="U38" s="120"/>
      <c r="V38" s="120"/>
      <c r="W38" s="120"/>
      <c r="X38" s="120"/>
    </row>
    <row r="39" spans="1:38" ht="14.25" customHeight="1" x14ac:dyDescent="0.15">
      <c r="A39" s="120"/>
      <c r="C39" s="120" t="s">
        <v>106</v>
      </c>
      <c r="D39" s="120"/>
      <c r="E39" s="120"/>
      <c r="F39" s="130" t="s">
        <v>113</v>
      </c>
      <c r="G39" s="120"/>
      <c r="H39" s="120"/>
      <c r="I39" s="120"/>
      <c r="J39" s="121"/>
      <c r="K39" s="120"/>
      <c r="L39" s="120"/>
      <c r="M39" s="120"/>
      <c r="N39" s="120"/>
      <c r="O39" s="120"/>
      <c r="P39" s="120"/>
      <c r="Q39" s="120"/>
      <c r="R39" s="120"/>
      <c r="S39" s="120"/>
      <c r="T39" s="120"/>
      <c r="U39" s="120"/>
      <c r="V39" s="120"/>
      <c r="W39" s="120"/>
      <c r="X39" s="120"/>
    </row>
    <row r="40" spans="1:38" ht="14.25" customHeight="1" x14ac:dyDescent="0.15">
      <c r="A40" s="120"/>
      <c r="C40" s="120" t="s">
        <v>168</v>
      </c>
      <c r="D40" s="120"/>
      <c r="E40" s="120"/>
      <c r="F40" s="130" t="s">
        <v>114</v>
      </c>
      <c r="G40" s="120"/>
      <c r="H40" s="120"/>
      <c r="I40" s="120"/>
      <c r="J40" s="121"/>
      <c r="K40" s="120"/>
      <c r="L40" s="120"/>
      <c r="M40" s="120"/>
      <c r="N40" s="120"/>
      <c r="O40" s="120"/>
      <c r="P40" s="120"/>
      <c r="Q40" s="120"/>
      <c r="R40" s="120"/>
      <c r="S40" s="120"/>
      <c r="T40" s="120"/>
      <c r="U40" s="120"/>
      <c r="V40" s="120"/>
      <c r="W40" s="120"/>
      <c r="X40" s="120"/>
    </row>
    <row r="41" spans="1:38" ht="14.25" customHeight="1" x14ac:dyDescent="0.15">
      <c r="A41" s="120"/>
      <c r="C41" s="120" t="s">
        <v>107</v>
      </c>
      <c r="D41" s="120"/>
      <c r="E41" s="120"/>
      <c r="F41" s="130" t="s">
        <v>115</v>
      </c>
      <c r="G41" s="120"/>
      <c r="H41" s="120"/>
      <c r="I41" s="120"/>
      <c r="J41" s="121"/>
      <c r="K41" s="120"/>
      <c r="L41" s="120"/>
      <c r="M41" s="120"/>
      <c r="N41" s="120"/>
      <c r="O41" s="120"/>
      <c r="P41" s="120"/>
      <c r="Q41" s="120"/>
      <c r="R41" s="120"/>
      <c r="S41" s="120"/>
      <c r="T41" s="120"/>
      <c r="U41" s="120"/>
      <c r="V41" s="120"/>
      <c r="W41" s="120"/>
      <c r="X41" s="120"/>
    </row>
    <row r="42" spans="1:38" ht="14.25" x14ac:dyDescent="0.15">
      <c r="A42" s="120"/>
      <c r="C42" s="120" t="s">
        <v>108</v>
      </c>
      <c r="D42" s="120"/>
      <c r="E42" s="120"/>
      <c r="F42" s="130" t="s">
        <v>116</v>
      </c>
      <c r="G42" s="120"/>
      <c r="H42" s="120"/>
      <c r="I42" s="120"/>
      <c r="J42" s="121"/>
      <c r="K42" s="120"/>
      <c r="L42" s="120"/>
      <c r="M42" s="120"/>
      <c r="N42" s="120"/>
      <c r="O42" s="120"/>
      <c r="P42" s="120"/>
      <c r="Q42" s="120"/>
      <c r="R42" s="120"/>
      <c r="S42" s="120"/>
      <c r="T42" s="120"/>
      <c r="U42" s="120"/>
      <c r="V42" s="120"/>
      <c r="W42" s="120"/>
      <c r="X42" s="120"/>
    </row>
    <row r="43" spans="1:38" ht="15.75" customHeight="1" x14ac:dyDescent="0.15">
      <c r="A43" s="120"/>
      <c r="C43" s="120" t="s">
        <v>109</v>
      </c>
      <c r="D43" s="120"/>
      <c r="E43" s="120"/>
      <c r="F43" s="130" t="s">
        <v>117</v>
      </c>
      <c r="G43" s="120"/>
      <c r="H43" s="120"/>
      <c r="I43" s="120"/>
      <c r="J43" s="121"/>
      <c r="K43" s="120"/>
      <c r="L43" s="120"/>
      <c r="M43" s="120"/>
      <c r="N43" s="120"/>
      <c r="O43" s="120"/>
      <c r="P43" s="120"/>
      <c r="Q43" s="120"/>
      <c r="R43" s="120"/>
      <c r="S43" s="120"/>
      <c r="T43" s="120"/>
      <c r="U43" s="120"/>
      <c r="V43" s="120"/>
      <c r="W43" s="120"/>
      <c r="X43" s="120"/>
    </row>
    <row r="44" spans="1:38" ht="15" customHeight="1" x14ac:dyDescent="0.15">
      <c r="A44" s="120"/>
      <c r="C44" s="120" t="s">
        <v>187</v>
      </c>
      <c r="D44" s="120"/>
      <c r="E44" s="120"/>
      <c r="G44" s="120"/>
      <c r="H44" s="120"/>
      <c r="I44" s="120"/>
      <c r="J44" s="121"/>
      <c r="K44" s="120"/>
      <c r="L44" s="120"/>
      <c r="M44" s="120"/>
      <c r="N44" s="120"/>
      <c r="O44" s="120"/>
      <c r="P44" s="120"/>
      <c r="Q44" s="120"/>
      <c r="R44" s="120"/>
      <c r="S44" s="120"/>
      <c r="T44" s="120"/>
      <c r="U44" s="120"/>
      <c r="V44" s="120"/>
      <c r="W44" s="120"/>
      <c r="X44" s="120"/>
    </row>
    <row r="45" spans="1:38" ht="14.25" customHeight="1" x14ac:dyDescent="0.15">
      <c r="A45" s="120"/>
      <c r="C45" s="120" t="s">
        <v>169</v>
      </c>
      <c r="D45" s="120"/>
      <c r="E45" s="120"/>
      <c r="F45" s="130" t="s">
        <v>118</v>
      </c>
      <c r="G45" s="120"/>
      <c r="H45" s="120"/>
      <c r="I45" s="120"/>
      <c r="J45" s="121"/>
      <c r="K45" s="120"/>
      <c r="L45" s="120"/>
      <c r="M45" s="120"/>
      <c r="N45" s="120"/>
      <c r="O45" s="120"/>
      <c r="P45" s="120"/>
      <c r="Q45" s="120"/>
      <c r="R45" s="120"/>
      <c r="S45" s="120"/>
      <c r="T45" s="120"/>
      <c r="U45" s="120"/>
      <c r="V45" s="120"/>
      <c r="W45" s="120"/>
      <c r="X45" s="120"/>
    </row>
    <row r="46" spans="1:38" ht="15" customHeight="1" x14ac:dyDescent="0.15">
      <c r="A46" s="120"/>
      <c r="C46" s="120" t="s">
        <v>110</v>
      </c>
      <c r="D46" s="120"/>
      <c r="E46" s="120"/>
      <c r="F46" s="130" t="s">
        <v>119</v>
      </c>
      <c r="G46" s="120"/>
      <c r="H46" s="120"/>
      <c r="I46" s="120"/>
      <c r="J46" s="121"/>
      <c r="K46" s="120"/>
      <c r="L46" s="120"/>
      <c r="M46" s="120"/>
      <c r="N46" s="120"/>
      <c r="O46" s="120"/>
      <c r="P46" s="120"/>
      <c r="Q46" s="120"/>
      <c r="R46" s="120"/>
      <c r="S46" s="120"/>
      <c r="T46" s="120"/>
      <c r="U46" s="120"/>
      <c r="V46" s="120"/>
      <c r="W46" s="120"/>
      <c r="X46" s="120"/>
    </row>
    <row r="47" spans="1:38" ht="15.75" customHeight="1" x14ac:dyDescent="0.15">
      <c r="A47" s="120"/>
      <c r="C47" s="120" t="s">
        <v>111</v>
      </c>
      <c r="D47" s="120"/>
      <c r="E47" s="120"/>
      <c r="F47" s="130"/>
      <c r="G47" s="120"/>
      <c r="H47" s="120"/>
      <c r="I47" s="120"/>
      <c r="J47" s="121"/>
      <c r="K47" s="120"/>
      <c r="L47" s="120"/>
      <c r="M47" s="120"/>
      <c r="N47" s="120"/>
      <c r="O47" s="120"/>
      <c r="P47" s="120"/>
      <c r="Q47" s="120"/>
      <c r="R47" s="120"/>
      <c r="S47" s="120"/>
      <c r="T47" s="120"/>
      <c r="U47" s="120"/>
      <c r="V47" s="120"/>
      <c r="W47" s="120"/>
      <c r="X47" s="120"/>
    </row>
    <row r="48" spans="1:38" ht="15" customHeight="1" x14ac:dyDescent="0.15">
      <c r="A48" s="120"/>
      <c r="C48" s="130"/>
      <c r="D48" s="120"/>
      <c r="E48" s="120"/>
      <c r="G48" s="120"/>
      <c r="H48" s="120"/>
      <c r="I48" s="120"/>
      <c r="J48" s="121"/>
      <c r="K48" s="120"/>
      <c r="L48" s="120"/>
      <c r="M48" s="120"/>
      <c r="N48" s="120"/>
      <c r="O48" s="120"/>
      <c r="P48" s="120"/>
      <c r="Q48" s="120"/>
      <c r="R48" s="120"/>
      <c r="S48" s="120"/>
      <c r="T48" s="120"/>
      <c r="U48" s="120"/>
      <c r="V48" s="120"/>
      <c r="W48" s="120"/>
      <c r="X48" s="120"/>
    </row>
    <row r="49" spans="1:38" ht="15" customHeight="1" x14ac:dyDescent="0.15">
      <c r="A49" s="120"/>
      <c r="B49" s="129"/>
      <c r="C49" s="120"/>
      <c r="D49" s="120"/>
      <c r="E49" s="120"/>
      <c r="F49" s="120"/>
      <c r="G49" s="120"/>
      <c r="H49" s="120"/>
      <c r="I49" s="120"/>
      <c r="J49" s="121"/>
      <c r="K49" s="120"/>
      <c r="L49" s="120"/>
      <c r="M49" s="120"/>
      <c r="N49" s="120"/>
      <c r="O49" s="120"/>
      <c r="P49" s="120"/>
      <c r="Q49" s="120"/>
      <c r="R49" s="120"/>
      <c r="S49" s="120"/>
      <c r="T49" s="120"/>
      <c r="U49" s="120"/>
      <c r="V49" s="120"/>
      <c r="W49" s="120"/>
      <c r="X49" s="120"/>
    </row>
    <row r="50" spans="1:38" ht="15" customHeight="1" x14ac:dyDescent="0.15">
      <c r="A50" s="120"/>
      <c r="C50" s="130" t="s">
        <v>47</v>
      </c>
      <c r="D50" s="121"/>
      <c r="E50" s="121"/>
      <c r="F50" s="121"/>
      <c r="G50" s="121"/>
      <c r="H50" s="120"/>
      <c r="I50" s="120"/>
      <c r="J50" s="120"/>
      <c r="K50" s="120"/>
      <c r="L50" s="120"/>
      <c r="M50" s="120"/>
      <c r="N50" s="120"/>
      <c r="O50" s="120"/>
      <c r="P50" s="121"/>
      <c r="Q50" s="121"/>
      <c r="R50" s="121"/>
      <c r="S50" s="121"/>
      <c r="T50" s="121"/>
      <c r="U50" s="120"/>
      <c r="V50" s="120"/>
      <c r="W50" s="120"/>
      <c r="X50" s="120"/>
      <c r="Y50" s="120"/>
      <c r="Z50" s="120"/>
      <c r="AA50" s="120"/>
      <c r="AB50" s="120"/>
      <c r="AC50" s="120"/>
      <c r="AD50" s="120"/>
      <c r="AE50" s="120"/>
      <c r="AF50" s="120"/>
      <c r="AG50" s="120"/>
      <c r="AH50" s="120"/>
      <c r="AI50" s="120"/>
      <c r="AJ50" s="120"/>
      <c r="AK50" s="120"/>
      <c r="AL50" s="120"/>
    </row>
    <row r="51" spans="1:38" ht="15" customHeight="1" x14ac:dyDescent="0.15">
      <c r="A51" s="120"/>
      <c r="C51" s="135" t="s">
        <v>140</v>
      </c>
      <c r="D51" s="121"/>
      <c r="E51" s="121"/>
      <c r="F51" s="121"/>
      <c r="G51" s="121"/>
      <c r="H51" s="120"/>
      <c r="I51" s="120"/>
      <c r="J51" s="120"/>
      <c r="K51" s="120"/>
      <c r="L51" s="120"/>
      <c r="M51" s="120"/>
      <c r="N51" s="120"/>
      <c r="O51" s="120"/>
      <c r="P51" s="121"/>
      <c r="Q51" s="121"/>
      <c r="R51" s="121"/>
      <c r="S51" s="121"/>
      <c r="T51" s="121"/>
      <c r="U51" s="120"/>
      <c r="V51" s="120"/>
      <c r="W51" s="120"/>
      <c r="X51" s="120"/>
      <c r="Y51" s="120"/>
      <c r="Z51" s="120"/>
      <c r="AA51" s="120"/>
      <c r="AB51" s="120"/>
      <c r="AC51" s="120"/>
      <c r="AD51" s="120"/>
      <c r="AE51" s="120"/>
      <c r="AF51" s="120"/>
      <c r="AG51" s="120"/>
      <c r="AH51" s="120"/>
      <c r="AI51" s="120"/>
      <c r="AJ51" s="120"/>
      <c r="AK51" s="120"/>
      <c r="AL51" s="120"/>
    </row>
    <row r="52" spans="1:38" ht="15" customHeight="1" x14ac:dyDescent="0.15">
      <c r="A52" s="120"/>
      <c r="C52" s="133" t="s">
        <v>101</v>
      </c>
      <c r="D52" s="121"/>
      <c r="E52" s="121"/>
      <c r="F52" s="121"/>
      <c r="G52" s="121"/>
      <c r="H52" s="120"/>
      <c r="I52" s="120"/>
      <c r="J52" s="120"/>
      <c r="K52" s="120"/>
      <c r="L52" s="120"/>
      <c r="M52" s="120"/>
      <c r="N52" s="120"/>
      <c r="O52" s="120"/>
      <c r="P52" s="121"/>
      <c r="Q52" s="121"/>
      <c r="R52" s="121"/>
      <c r="S52" s="121"/>
      <c r="T52" s="121"/>
      <c r="U52" s="120"/>
      <c r="V52" s="120"/>
      <c r="W52" s="120"/>
      <c r="X52" s="120"/>
      <c r="Y52" s="120"/>
      <c r="Z52" s="120"/>
      <c r="AA52" s="120"/>
      <c r="AB52" s="120"/>
      <c r="AC52" s="120"/>
      <c r="AD52" s="120"/>
      <c r="AE52" s="120"/>
      <c r="AF52" s="120"/>
      <c r="AG52" s="120"/>
      <c r="AH52" s="120"/>
      <c r="AI52" s="120"/>
      <c r="AJ52" s="120"/>
      <c r="AK52" s="120"/>
      <c r="AL52" s="120"/>
    </row>
    <row r="53" spans="1:38" ht="15" customHeight="1" x14ac:dyDescent="0.15">
      <c r="A53" s="120"/>
      <c r="B53" s="131"/>
      <c r="C53" s="121"/>
      <c r="D53" s="121"/>
      <c r="E53" s="121"/>
      <c r="F53" s="121"/>
      <c r="G53" s="121"/>
      <c r="H53" s="120"/>
      <c r="I53" s="120"/>
      <c r="J53" s="120"/>
      <c r="K53" s="120"/>
      <c r="L53" s="120"/>
      <c r="M53" s="120"/>
      <c r="N53" s="120"/>
      <c r="O53" s="120"/>
      <c r="P53" s="121"/>
      <c r="Q53" s="121"/>
      <c r="R53" s="121"/>
      <c r="S53" s="121"/>
      <c r="T53" s="121"/>
      <c r="U53" s="120"/>
      <c r="V53" s="120"/>
      <c r="W53" s="120"/>
      <c r="X53" s="120"/>
      <c r="Y53" s="120"/>
      <c r="Z53" s="120"/>
      <c r="AA53" s="120"/>
      <c r="AB53" s="120"/>
      <c r="AC53" s="120"/>
      <c r="AD53" s="120"/>
      <c r="AE53" s="120"/>
      <c r="AF53" s="120"/>
      <c r="AG53" s="120"/>
      <c r="AH53" s="120"/>
      <c r="AI53" s="120"/>
      <c r="AJ53" s="120"/>
      <c r="AK53" s="120"/>
      <c r="AL53" s="120"/>
    </row>
    <row r="54" spans="1:38" ht="15" customHeight="1" x14ac:dyDescent="0.15">
      <c r="A54" s="120"/>
      <c r="B54" s="131"/>
      <c r="C54" s="144"/>
      <c r="D54" s="599"/>
      <c r="E54" s="599"/>
      <c r="F54" s="599"/>
      <c r="G54" s="599"/>
      <c r="H54" s="144"/>
      <c r="I54" s="144"/>
      <c r="J54" s="144"/>
      <c r="K54" s="144"/>
      <c r="L54" s="144"/>
      <c r="M54" s="120"/>
      <c r="N54" s="120"/>
      <c r="O54" s="120"/>
      <c r="P54" s="121"/>
      <c r="Q54" s="121"/>
      <c r="R54" s="121"/>
      <c r="S54" s="121"/>
      <c r="T54" s="121"/>
      <c r="U54" s="120"/>
      <c r="V54" s="120"/>
      <c r="W54" s="120"/>
      <c r="X54" s="120"/>
      <c r="Y54" s="120"/>
      <c r="Z54" s="120"/>
      <c r="AA54" s="120"/>
      <c r="AB54" s="120"/>
      <c r="AC54" s="120"/>
      <c r="AD54" s="120"/>
      <c r="AE54" s="120"/>
      <c r="AF54" s="120"/>
      <c r="AG54" s="120"/>
      <c r="AH54" s="120"/>
      <c r="AI54" s="120"/>
      <c r="AJ54" s="120"/>
      <c r="AK54" s="120"/>
      <c r="AL54" s="120"/>
    </row>
    <row r="55" spans="1:38" ht="22.5" customHeight="1" x14ac:dyDescent="0.15">
      <c r="A55" s="120"/>
      <c r="B55" s="120"/>
      <c r="C55" s="144"/>
      <c r="D55" s="144"/>
      <c r="E55" s="144"/>
      <c r="F55" s="144"/>
      <c r="G55" s="144"/>
      <c r="H55" s="144"/>
      <c r="I55" s="144"/>
      <c r="J55" s="144"/>
      <c r="K55" s="144"/>
      <c r="L55" s="144"/>
      <c r="M55" s="120"/>
      <c r="N55" s="120"/>
      <c r="O55" s="120"/>
      <c r="P55" s="121"/>
      <c r="Q55" s="121"/>
      <c r="R55" s="121"/>
      <c r="S55" s="121"/>
      <c r="T55" s="121"/>
      <c r="U55" s="120"/>
      <c r="V55" s="120"/>
      <c r="W55" s="120"/>
      <c r="X55" s="120"/>
      <c r="Y55" s="120"/>
      <c r="Z55" s="120"/>
      <c r="AA55" s="120"/>
      <c r="AB55" s="120"/>
      <c r="AC55" s="120"/>
      <c r="AD55" s="120"/>
      <c r="AE55" s="120"/>
      <c r="AF55" s="120"/>
      <c r="AG55" s="120"/>
      <c r="AH55" s="120"/>
      <c r="AI55" s="120"/>
      <c r="AJ55" s="120"/>
      <c r="AK55" s="120"/>
      <c r="AL55" s="120"/>
    </row>
    <row r="56" spans="1:38" ht="14.25" x14ac:dyDescent="0.15">
      <c r="A56" s="120"/>
      <c r="B56" s="120"/>
      <c r="C56" s="120"/>
      <c r="D56" s="120"/>
      <c r="E56" s="120"/>
      <c r="F56" s="120"/>
      <c r="G56" s="120"/>
      <c r="H56" s="120"/>
      <c r="I56" s="120"/>
      <c r="J56" s="120"/>
      <c r="K56" s="120"/>
      <c r="L56" s="120"/>
      <c r="M56" s="120"/>
      <c r="N56" s="120"/>
      <c r="O56" s="120"/>
      <c r="P56" s="121"/>
      <c r="Q56" s="121"/>
      <c r="R56" s="121"/>
      <c r="S56" s="121"/>
      <c r="T56" s="121"/>
      <c r="U56" s="120"/>
      <c r="V56" s="120"/>
      <c r="W56" s="120"/>
      <c r="X56" s="120"/>
      <c r="Y56" s="120"/>
      <c r="Z56" s="120"/>
      <c r="AA56" s="120"/>
      <c r="AB56" s="120"/>
      <c r="AC56" s="120"/>
      <c r="AD56" s="120"/>
      <c r="AE56" s="120"/>
      <c r="AF56" s="120"/>
      <c r="AG56" s="120"/>
      <c r="AH56" s="120"/>
      <c r="AI56" s="120"/>
      <c r="AJ56" s="120"/>
      <c r="AK56" s="120"/>
      <c r="AL56" s="120"/>
    </row>
    <row r="57" spans="1:38" ht="14.25" x14ac:dyDescent="0.15">
      <c r="A57" s="120"/>
      <c r="B57" s="120"/>
      <c r="C57" s="120"/>
      <c r="D57" s="120"/>
      <c r="E57" s="120"/>
      <c r="F57" s="120"/>
      <c r="G57" s="120"/>
      <c r="H57" s="120"/>
      <c r="I57" s="120"/>
      <c r="J57" s="120"/>
      <c r="K57" s="120"/>
      <c r="L57" s="120"/>
      <c r="M57" s="120"/>
      <c r="N57" s="120"/>
      <c r="O57" s="120"/>
      <c r="P57" s="121"/>
      <c r="Q57" s="121"/>
      <c r="R57" s="121"/>
      <c r="S57" s="121"/>
      <c r="T57" s="121"/>
      <c r="U57" s="120"/>
      <c r="V57" s="120"/>
      <c r="W57" s="120"/>
      <c r="X57" s="120"/>
      <c r="Y57" s="120"/>
      <c r="Z57" s="120"/>
      <c r="AA57" s="120"/>
      <c r="AB57" s="120"/>
      <c r="AC57" s="120"/>
      <c r="AD57" s="120"/>
      <c r="AE57" s="120"/>
      <c r="AF57" s="120"/>
      <c r="AG57" s="120"/>
      <c r="AH57" s="120"/>
      <c r="AI57" s="120"/>
      <c r="AJ57" s="120"/>
      <c r="AK57" s="120"/>
      <c r="AL57" s="120"/>
    </row>
  </sheetData>
  <sheetProtection selectLockedCells="1"/>
  <phoneticPr fontId="2"/>
  <pageMargins left="0.70866141732283472" right="0.70866141732283472"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63"/>
  <sheetViews>
    <sheetView topLeftCell="A22" workbookViewId="0">
      <selection activeCell="M15" sqref="M15"/>
    </sheetView>
  </sheetViews>
  <sheetFormatPr defaultRowHeight="13.5" x14ac:dyDescent="0.15"/>
  <cols>
    <col min="1" max="1" width="1.75" style="38" customWidth="1"/>
    <col min="2" max="2" width="6.75" style="38" customWidth="1"/>
    <col min="3" max="3" width="7.625" style="38" customWidth="1"/>
    <col min="4" max="4" width="14.375" style="38" customWidth="1"/>
    <col min="5" max="5" width="4" style="38" customWidth="1"/>
    <col min="6" max="11" width="5" style="38" customWidth="1"/>
    <col min="12" max="21" width="5.625" style="38" customWidth="1"/>
    <col min="22" max="22" width="6.875" style="38" customWidth="1"/>
    <col min="23" max="23" width="27" style="38" hidden="1" customWidth="1"/>
    <col min="24" max="27" width="9" style="38" hidden="1" customWidth="1"/>
    <col min="28" max="28" width="0.75" style="38" hidden="1" customWidth="1"/>
    <col min="29" max="32" width="9" style="38" hidden="1" customWidth="1"/>
    <col min="33" max="33" width="2.5" style="38" hidden="1" customWidth="1"/>
    <col min="34" max="34" width="11.125" style="38" hidden="1" customWidth="1"/>
    <col min="35" max="38" width="2.5" style="38" hidden="1" customWidth="1"/>
    <col min="39" max="39" width="11.125" style="38" hidden="1" customWidth="1"/>
    <col min="40" max="40" width="19.5" style="38" hidden="1" customWidth="1"/>
    <col min="41" max="41" width="3" style="38" hidden="1" customWidth="1"/>
    <col min="42" max="42" width="15.25" style="38" hidden="1" customWidth="1"/>
    <col min="43" max="43" width="11.125" style="38" hidden="1" customWidth="1"/>
    <col min="44" max="45" width="3" style="38" hidden="1" customWidth="1"/>
    <col min="46" max="46" width="9" style="38" hidden="1" customWidth="1"/>
    <col min="47" max="16384" width="9" style="38"/>
  </cols>
  <sheetData>
    <row r="1" spans="1:46" ht="8.25" customHeight="1" x14ac:dyDescent="0.15">
      <c r="V1" s="39"/>
      <c r="AT1" s="40"/>
    </row>
    <row r="2" spans="1:46" ht="7.5" customHeight="1" thickBot="1" x14ac:dyDescent="0.2">
      <c r="B2" s="39"/>
      <c r="C2" s="39"/>
      <c r="D2" s="39"/>
      <c r="E2" s="39"/>
      <c r="F2" s="39"/>
      <c r="G2" s="39"/>
      <c r="H2" s="39"/>
      <c r="I2" s="39"/>
      <c r="J2" s="39"/>
      <c r="K2" s="39"/>
      <c r="L2" s="39"/>
      <c r="M2" s="39"/>
      <c r="N2" s="39"/>
      <c r="O2" s="39"/>
      <c r="P2" s="39"/>
      <c r="Q2" s="39"/>
      <c r="R2" s="39"/>
      <c r="S2" s="39"/>
      <c r="T2" s="39"/>
      <c r="U2" s="39"/>
      <c r="V2" s="39"/>
      <c r="AF2" s="38">
        <v>1</v>
      </c>
      <c r="AG2" s="38">
        <v>2</v>
      </c>
      <c r="AH2" s="38">
        <v>3</v>
      </c>
      <c r="AI2" s="38">
        <v>4</v>
      </c>
      <c r="AJ2" s="38">
        <v>5</v>
      </c>
      <c r="AK2" s="38">
        <v>6</v>
      </c>
      <c r="AL2" s="38">
        <v>7</v>
      </c>
      <c r="AM2" s="38">
        <v>8</v>
      </c>
      <c r="AN2" s="38">
        <v>9</v>
      </c>
      <c r="AO2" s="41">
        <v>10</v>
      </c>
      <c r="AP2" s="41">
        <v>11</v>
      </c>
      <c r="AQ2" s="41">
        <v>12</v>
      </c>
      <c r="AR2" s="41">
        <v>13</v>
      </c>
      <c r="AS2" s="41">
        <v>14</v>
      </c>
      <c r="AT2" s="40"/>
    </row>
    <row r="3" spans="1:46" ht="21.75" customHeight="1" thickBot="1" x14ac:dyDescent="0.2">
      <c r="A3" s="39"/>
      <c r="B3" s="148" t="s">
        <v>1</v>
      </c>
      <c r="C3" s="149"/>
      <c r="D3" s="149"/>
      <c r="E3" s="150"/>
      <c r="F3" s="176" t="s">
        <v>2</v>
      </c>
      <c r="G3" s="177"/>
      <c r="H3" s="177"/>
      <c r="I3" s="177"/>
      <c r="J3" s="177"/>
      <c r="K3" s="178"/>
      <c r="L3" s="179" t="s">
        <v>95</v>
      </c>
      <c r="M3" s="180"/>
      <c r="N3" s="180"/>
      <c r="O3" s="180"/>
      <c r="P3" s="180"/>
      <c r="Q3" s="180"/>
      <c r="R3" s="180"/>
      <c r="S3" s="180"/>
      <c r="T3" s="180"/>
      <c r="U3" s="181"/>
      <c r="V3" s="39"/>
      <c r="W3" s="38" t="s">
        <v>0</v>
      </c>
      <c r="X3" s="42"/>
      <c r="Y3" s="43"/>
      <c r="AT3" s="40"/>
    </row>
    <row r="4" spans="1:46" ht="21.75" customHeight="1" x14ac:dyDescent="0.15">
      <c r="A4" s="39"/>
      <c r="B4" s="151" t="s">
        <v>132</v>
      </c>
      <c r="C4" s="152"/>
      <c r="D4" s="152"/>
      <c r="E4" s="153"/>
      <c r="F4" s="182" t="s">
        <v>141</v>
      </c>
      <c r="G4" s="183"/>
      <c r="H4" s="183"/>
      <c r="I4" s="183"/>
      <c r="J4" s="183"/>
      <c r="K4" s="183"/>
      <c r="L4" s="183"/>
      <c r="M4" s="183"/>
      <c r="N4" s="183"/>
      <c r="O4" s="183"/>
      <c r="P4" s="183"/>
      <c r="Q4" s="183"/>
      <c r="R4" s="183"/>
      <c r="S4" s="183"/>
      <c r="T4" s="183"/>
      <c r="U4" s="184"/>
      <c r="V4" s="39"/>
      <c r="W4" s="39" t="s">
        <v>86</v>
      </c>
      <c r="X4" s="44"/>
      <c r="Y4" s="43"/>
      <c r="AT4" s="40"/>
    </row>
    <row r="5" spans="1:46" ht="21.75" customHeight="1" x14ac:dyDescent="0.15">
      <c r="A5" s="39"/>
      <c r="B5" s="154"/>
      <c r="C5" s="155"/>
      <c r="D5" s="155"/>
      <c r="E5" s="156"/>
      <c r="F5" s="185"/>
      <c r="G5" s="186"/>
      <c r="H5" s="186"/>
      <c r="I5" s="186"/>
      <c r="J5" s="186"/>
      <c r="K5" s="186"/>
      <c r="L5" s="186"/>
      <c r="M5" s="186"/>
      <c r="N5" s="186"/>
      <c r="O5" s="186"/>
      <c r="P5" s="186"/>
      <c r="Q5" s="186"/>
      <c r="R5" s="186"/>
      <c r="S5" s="186"/>
      <c r="T5" s="186"/>
      <c r="U5" s="187"/>
      <c r="V5" s="39"/>
      <c r="W5" s="38" t="s">
        <v>85</v>
      </c>
      <c r="X5" s="44"/>
      <c r="Y5" s="43"/>
      <c r="AT5" s="40"/>
    </row>
    <row r="6" spans="1:46" ht="21.75" customHeight="1" x14ac:dyDescent="0.15">
      <c r="A6" s="39"/>
      <c r="B6" s="157" t="s">
        <v>98</v>
      </c>
      <c r="C6" s="158"/>
      <c r="D6" s="158"/>
      <c r="E6" s="159"/>
      <c r="F6" s="170" t="s">
        <v>142</v>
      </c>
      <c r="G6" s="171"/>
      <c r="H6" s="171"/>
      <c r="I6" s="171"/>
      <c r="J6" s="171"/>
      <c r="K6" s="171"/>
      <c r="L6" s="171"/>
      <c r="M6" s="171"/>
      <c r="N6" s="171"/>
      <c r="O6" s="171"/>
      <c r="P6" s="171"/>
      <c r="Q6" s="171"/>
      <c r="R6" s="171"/>
      <c r="S6" s="171"/>
      <c r="T6" s="171"/>
      <c r="U6" s="172"/>
      <c r="V6" s="39"/>
      <c r="X6" s="44"/>
      <c r="Y6" s="43"/>
      <c r="AT6" s="40"/>
    </row>
    <row r="7" spans="1:46" ht="21.75" customHeight="1" thickBot="1" x14ac:dyDescent="0.2">
      <c r="A7" s="39"/>
      <c r="B7" s="160"/>
      <c r="C7" s="161"/>
      <c r="D7" s="161"/>
      <c r="E7" s="162"/>
      <c r="F7" s="173"/>
      <c r="G7" s="174"/>
      <c r="H7" s="174"/>
      <c r="I7" s="174"/>
      <c r="J7" s="174"/>
      <c r="K7" s="174"/>
      <c r="L7" s="174"/>
      <c r="M7" s="174"/>
      <c r="N7" s="174"/>
      <c r="O7" s="174"/>
      <c r="P7" s="174"/>
      <c r="Q7" s="174"/>
      <c r="R7" s="174"/>
      <c r="S7" s="174"/>
      <c r="T7" s="174"/>
      <c r="U7" s="175"/>
      <c r="V7" s="39"/>
      <c r="X7" s="44"/>
      <c r="Y7" s="43"/>
      <c r="AT7" s="40"/>
    </row>
    <row r="8" spans="1:46" ht="21.75" customHeight="1" x14ac:dyDescent="0.15">
      <c r="A8" s="39"/>
      <c r="B8" s="163" t="s">
        <v>3</v>
      </c>
      <c r="C8" s="164"/>
      <c r="D8" s="164"/>
      <c r="E8" s="165"/>
      <c r="F8" s="191" t="s">
        <v>86</v>
      </c>
      <c r="G8" s="192"/>
      <c r="H8" s="192"/>
      <c r="I8" s="192"/>
      <c r="J8" s="192"/>
      <c r="K8" s="193"/>
      <c r="L8" s="45" t="s">
        <v>99</v>
      </c>
      <c r="M8" s="45"/>
      <c r="N8" s="45"/>
      <c r="O8" s="45"/>
      <c r="P8" s="45"/>
      <c r="Q8" s="45"/>
      <c r="R8" s="45"/>
      <c r="S8" s="45"/>
      <c r="T8" s="45"/>
      <c r="U8" s="46"/>
      <c r="V8" s="39"/>
      <c r="X8" s="44"/>
      <c r="Y8" s="43"/>
      <c r="AF8" s="194" t="str">
        <f>REPT(" ",10-LEN(F9))&amp;F9</f>
        <v>1009999999</v>
      </c>
      <c r="AG8" s="194"/>
      <c r="AH8" s="194"/>
      <c r="AI8" s="194"/>
      <c r="AJ8" s="194"/>
      <c r="AK8" s="194"/>
      <c r="AL8" s="194"/>
      <c r="AM8" s="38" t="s">
        <v>120</v>
      </c>
      <c r="AT8" s="40"/>
    </row>
    <row r="9" spans="1:46" ht="48.75" customHeight="1" x14ac:dyDescent="0.15">
      <c r="A9" s="39"/>
      <c r="B9" s="166" t="s">
        <v>143</v>
      </c>
      <c r="C9" s="158"/>
      <c r="D9" s="158"/>
      <c r="E9" s="159"/>
      <c r="F9" s="195">
        <v>1009999999</v>
      </c>
      <c r="G9" s="196"/>
      <c r="H9" s="196"/>
      <c r="I9" s="196"/>
      <c r="J9" s="196"/>
      <c r="K9" s="197"/>
      <c r="L9" s="198" t="s">
        <v>188</v>
      </c>
      <c r="M9" s="199"/>
      <c r="N9" s="199"/>
      <c r="O9" s="199"/>
      <c r="P9" s="199"/>
      <c r="Q9" s="199"/>
      <c r="R9" s="199"/>
      <c r="S9" s="199"/>
      <c r="T9" s="199"/>
      <c r="U9" s="200"/>
      <c r="V9" s="39"/>
      <c r="X9" s="44"/>
      <c r="Y9" s="43"/>
      <c r="AF9" s="47" t="str">
        <f t="shared" ref="AF9:AO9" si="0">MID($AF$8,AF$2,1)</f>
        <v>1</v>
      </c>
      <c r="AG9" s="47" t="str">
        <f t="shared" si="0"/>
        <v>0</v>
      </c>
      <c r="AH9" s="47" t="str">
        <f t="shared" si="0"/>
        <v>0</v>
      </c>
      <c r="AI9" s="47" t="str">
        <f t="shared" si="0"/>
        <v>9</v>
      </c>
      <c r="AJ9" s="47" t="str">
        <f t="shared" si="0"/>
        <v>9</v>
      </c>
      <c r="AK9" s="47" t="str">
        <f t="shared" si="0"/>
        <v>9</v>
      </c>
      <c r="AL9" s="47" t="str">
        <f t="shared" si="0"/>
        <v>9</v>
      </c>
      <c r="AM9" s="47" t="str">
        <f t="shared" si="0"/>
        <v>9</v>
      </c>
      <c r="AN9" s="47" t="str">
        <f t="shared" si="0"/>
        <v>9</v>
      </c>
      <c r="AO9" s="47" t="str">
        <f t="shared" si="0"/>
        <v>9</v>
      </c>
      <c r="AP9" s="38" t="s">
        <v>121</v>
      </c>
      <c r="AT9" s="40"/>
    </row>
    <row r="10" spans="1:46" ht="19.5" customHeight="1" thickBot="1" x14ac:dyDescent="0.2">
      <c r="A10" s="39"/>
      <c r="B10" s="167"/>
      <c r="C10" s="168"/>
      <c r="D10" s="168"/>
      <c r="E10" s="169"/>
      <c r="F10" s="201" t="s">
        <v>144</v>
      </c>
      <c r="G10" s="202"/>
      <c r="H10" s="202"/>
      <c r="I10" s="202"/>
      <c r="J10" s="202"/>
      <c r="K10" s="202"/>
      <c r="L10" s="202"/>
      <c r="M10" s="202"/>
      <c r="N10" s="202"/>
      <c r="O10" s="202"/>
      <c r="P10" s="202"/>
      <c r="Q10" s="202"/>
      <c r="R10" s="202"/>
      <c r="S10" s="202"/>
      <c r="T10" s="202"/>
      <c r="U10" s="203"/>
      <c r="V10" s="39"/>
      <c r="X10" s="44"/>
      <c r="Y10" s="43"/>
      <c r="AF10" s="47"/>
      <c r="AG10" s="47"/>
      <c r="AH10" s="47"/>
      <c r="AI10" s="47"/>
      <c r="AJ10" s="47"/>
      <c r="AK10" s="47"/>
      <c r="AL10" s="47"/>
      <c r="AM10" s="47"/>
      <c r="AN10" s="47"/>
      <c r="AO10" s="47"/>
      <c r="AT10" s="40"/>
    </row>
    <row r="11" spans="1:46" ht="21.75" customHeight="1" x14ac:dyDescent="0.15">
      <c r="A11" s="39"/>
      <c r="B11" s="204" t="s">
        <v>4</v>
      </c>
      <c r="C11" s="205"/>
      <c r="D11" s="221" t="s">
        <v>170</v>
      </c>
      <c r="E11" s="222"/>
      <c r="F11" s="96">
        <v>5</v>
      </c>
      <c r="G11" s="206" t="s">
        <v>5</v>
      </c>
      <c r="H11" s="206"/>
      <c r="I11" s="206"/>
      <c r="J11" s="206"/>
      <c r="K11" s="207"/>
      <c r="L11" s="208" t="s">
        <v>92</v>
      </c>
      <c r="M11" s="209"/>
      <c r="N11" s="209"/>
      <c r="O11" s="209"/>
      <c r="P11" s="209"/>
      <c r="Q11" s="209"/>
      <c r="R11" s="209"/>
      <c r="S11" s="209"/>
      <c r="T11" s="209"/>
      <c r="U11" s="210"/>
      <c r="V11" s="39"/>
      <c r="W11" s="38" t="s">
        <v>175</v>
      </c>
      <c r="X11" s="44"/>
      <c r="Y11" s="43"/>
      <c r="AF11" s="47" t="str">
        <f>IF(F11&gt;9,MID(F11,1,1)," ")</f>
        <v xml:space="preserve"> </v>
      </c>
      <c r="AG11" s="47" t="str">
        <f>RIGHT(F11,1)</f>
        <v>5</v>
      </c>
      <c r="AH11" s="38" t="s">
        <v>6</v>
      </c>
      <c r="AT11" s="40"/>
    </row>
    <row r="12" spans="1:46" ht="21.75" customHeight="1" x14ac:dyDescent="0.15">
      <c r="A12" s="39"/>
      <c r="B12" s="217" t="s">
        <v>7</v>
      </c>
      <c r="C12" s="48" t="s">
        <v>8</v>
      </c>
      <c r="D12" s="223" t="s">
        <v>176</v>
      </c>
      <c r="E12" s="224"/>
      <c r="F12" s="97">
        <v>4</v>
      </c>
      <c r="G12" s="49" t="s">
        <v>9</v>
      </c>
      <c r="H12" s="98">
        <v>4</v>
      </c>
      <c r="I12" s="49" t="s">
        <v>10</v>
      </c>
      <c r="J12" s="98">
        <v>1</v>
      </c>
      <c r="K12" s="112" t="s">
        <v>11</v>
      </c>
      <c r="L12" s="211"/>
      <c r="M12" s="212"/>
      <c r="N12" s="212"/>
      <c r="O12" s="212"/>
      <c r="P12" s="212"/>
      <c r="Q12" s="212"/>
      <c r="R12" s="212"/>
      <c r="S12" s="212"/>
      <c r="T12" s="212"/>
      <c r="U12" s="213"/>
      <c r="V12" s="39"/>
      <c r="W12" s="38" t="s">
        <v>176</v>
      </c>
      <c r="X12" s="44"/>
      <c r="Y12" s="43"/>
      <c r="AF12" s="47" t="str">
        <f>IF(F12&gt;9,MID(F12,1,1)," ")</f>
        <v xml:space="preserve"> </v>
      </c>
      <c r="AG12" s="47" t="str">
        <f>RIGHT(F12,1)</f>
        <v>4</v>
      </c>
      <c r="AI12" s="47" t="str">
        <f>IF(H12&gt;9,MID(H12,1,1)," ")</f>
        <v xml:space="preserve"> </v>
      </c>
      <c r="AJ12" s="47" t="str">
        <f>RIGHT(H12,1)</f>
        <v>4</v>
      </c>
      <c r="AL12" s="47" t="str">
        <f>IF(J12&gt;9,MID(J12,1,1)," ")</f>
        <v xml:space="preserve"> </v>
      </c>
      <c r="AM12" s="47" t="str">
        <f>RIGHT(J12,1)</f>
        <v>1</v>
      </c>
      <c r="AN12" s="38" t="s">
        <v>12</v>
      </c>
      <c r="AT12" s="40"/>
    </row>
    <row r="13" spans="1:46" ht="21.75" customHeight="1" x14ac:dyDescent="0.15">
      <c r="A13" s="39"/>
      <c r="B13" s="218"/>
      <c r="C13" s="50" t="s">
        <v>13</v>
      </c>
      <c r="D13" s="225" t="s">
        <v>170</v>
      </c>
      <c r="E13" s="226"/>
      <c r="F13" s="99">
        <v>5</v>
      </c>
      <c r="G13" s="51" t="s">
        <v>9</v>
      </c>
      <c r="H13" s="100">
        <v>3</v>
      </c>
      <c r="I13" s="51" t="s">
        <v>10</v>
      </c>
      <c r="J13" s="100">
        <v>31</v>
      </c>
      <c r="K13" s="113" t="s">
        <v>11</v>
      </c>
      <c r="L13" s="211"/>
      <c r="M13" s="212"/>
      <c r="N13" s="212"/>
      <c r="O13" s="212"/>
      <c r="P13" s="212"/>
      <c r="Q13" s="212"/>
      <c r="R13" s="212"/>
      <c r="S13" s="212"/>
      <c r="T13" s="212"/>
      <c r="U13" s="213"/>
      <c r="V13" s="39"/>
      <c r="X13" s="44"/>
      <c r="Y13" s="43"/>
      <c r="AF13" s="47" t="str">
        <f>IF(F13&gt;9,MID(F13,1,1)," ")</f>
        <v xml:space="preserve"> </v>
      </c>
      <c r="AG13" s="47" t="str">
        <f>RIGHT(F13,1)</f>
        <v>5</v>
      </c>
      <c r="AI13" s="47" t="str">
        <f>IF(H13&gt;9,MID(H13,1,1)," ")</f>
        <v xml:space="preserve"> </v>
      </c>
      <c r="AJ13" s="47" t="str">
        <f>RIGHT(H13,1)</f>
        <v>3</v>
      </c>
      <c r="AL13" s="47" t="str">
        <f>IF(J13&gt;9,MID(J13,1,1)," ")</f>
        <v>3</v>
      </c>
      <c r="AM13" s="47" t="str">
        <f>RIGHT(J13,1)</f>
        <v>1</v>
      </c>
      <c r="AN13" s="38" t="s">
        <v>14</v>
      </c>
      <c r="AT13" s="40"/>
    </row>
    <row r="14" spans="1:46" ht="21.75" customHeight="1" x14ac:dyDescent="0.15">
      <c r="A14" s="39"/>
      <c r="B14" s="219" t="s">
        <v>15</v>
      </c>
      <c r="C14" s="220"/>
      <c r="D14" s="227" t="s">
        <v>170</v>
      </c>
      <c r="E14" s="228"/>
      <c r="F14" s="96">
        <v>5</v>
      </c>
      <c r="G14" s="52" t="s">
        <v>9</v>
      </c>
      <c r="H14" s="101">
        <v>5</v>
      </c>
      <c r="I14" s="52" t="s">
        <v>10</v>
      </c>
      <c r="J14" s="101">
        <v>31</v>
      </c>
      <c r="K14" s="114" t="s">
        <v>11</v>
      </c>
      <c r="L14" s="214"/>
      <c r="M14" s="215"/>
      <c r="N14" s="215"/>
      <c r="O14" s="215"/>
      <c r="P14" s="215"/>
      <c r="Q14" s="215"/>
      <c r="R14" s="215"/>
      <c r="S14" s="215"/>
      <c r="T14" s="215"/>
      <c r="U14" s="216"/>
      <c r="V14" s="39"/>
      <c r="AF14" s="47" t="str">
        <f>IF(F14&gt;9,MID(F14,1,1)," ")</f>
        <v xml:space="preserve"> </v>
      </c>
      <c r="AG14" s="47" t="str">
        <f>RIGHT(F14,1)</f>
        <v>5</v>
      </c>
      <c r="AI14" s="47" t="str">
        <f>IF(H14&gt;9,MID(H14,1,1)," ")</f>
        <v xml:space="preserve"> </v>
      </c>
      <c r="AJ14" s="47" t="str">
        <f>RIGHT(H14,1)</f>
        <v>5</v>
      </c>
      <c r="AL14" s="47" t="str">
        <f>IF(J14&gt;9,MID(J14,1,1)," ")</f>
        <v>3</v>
      </c>
      <c r="AM14" s="47" t="str">
        <f>RIGHT(J14,1)</f>
        <v>1</v>
      </c>
      <c r="AN14" s="38" t="s">
        <v>16</v>
      </c>
      <c r="AT14" s="40"/>
    </row>
    <row r="15" spans="1:46" ht="21.75" customHeight="1" thickBot="1" x14ac:dyDescent="0.2">
      <c r="A15" s="39"/>
      <c r="B15" s="145" t="s">
        <v>17</v>
      </c>
      <c r="C15" s="146"/>
      <c r="D15" s="146"/>
      <c r="E15" s="147"/>
      <c r="F15" s="188" t="s">
        <v>30</v>
      </c>
      <c r="G15" s="189"/>
      <c r="H15" s="189"/>
      <c r="I15" s="189"/>
      <c r="J15" s="189"/>
      <c r="K15" s="190"/>
      <c r="L15" s="53" t="s">
        <v>93</v>
      </c>
      <c r="M15" s="53"/>
      <c r="N15" s="53"/>
      <c r="O15" s="53"/>
      <c r="P15" s="53"/>
      <c r="Q15" s="53"/>
      <c r="R15" s="53"/>
      <c r="S15" s="53"/>
      <c r="T15" s="53"/>
      <c r="U15" s="54"/>
      <c r="V15" s="39"/>
      <c r="W15" s="38" t="s">
        <v>18</v>
      </c>
      <c r="X15" s="55">
        <f>IF(F15="",0,VLOOKUP(F15,W17:X26,2,0))</f>
        <v>4</v>
      </c>
      <c r="Y15" s="43" t="s">
        <v>19</v>
      </c>
      <c r="AT15" s="40"/>
    </row>
    <row r="16" spans="1:46" ht="21.75" customHeight="1" x14ac:dyDescent="0.15">
      <c r="A16" s="39"/>
      <c r="B16" s="229" t="s">
        <v>20</v>
      </c>
      <c r="C16" s="232" t="s">
        <v>21</v>
      </c>
      <c r="D16" s="155"/>
      <c r="E16" s="106" t="s">
        <v>146</v>
      </c>
      <c r="F16" s="233">
        <v>123456789</v>
      </c>
      <c r="G16" s="234"/>
      <c r="H16" s="234"/>
      <c r="I16" s="234"/>
      <c r="J16" s="234"/>
      <c r="K16" s="235"/>
      <c r="L16" s="56"/>
      <c r="M16" s="56"/>
      <c r="N16" s="56"/>
      <c r="O16" s="56"/>
      <c r="P16" s="56"/>
      <c r="Q16" s="56"/>
      <c r="R16" s="56"/>
      <c r="S16" s="56"/>
      <c r="T16" s="56"/>
      <c r="U16" s="57"/>
      <c r="V16" s="39"/>
      <c r="W16" s="38" t="s">
        <v>44</v>
      </c>
      <c r="X16" s="58">
        <v>0</v>
      </c>
      <c r="Y16" s="59" t="str">
        <f>REPT(" ",11-LEN((F16)))&amp;F16</f>
        <v xml:space="preserve">  123456789</v>
      </c>
      <c r="Z16" s="60"/>
      <c r="AA16" s="60"/>
      <c r="AB16" s="60"/>
      <c r="AC16" s="60"/>
      <c r="AD16" s="60"/>
      <c r="AF16" s="47" t="str">
        <f>MID($Y16,AF$2,1)</f>
        <v xml:space="preserve"> </v>
      </c>
      <c r="AG16" s="47" t="str">
        <f t="shared" ref="AG16:AP31" si="1">MID($Y16,AG$2,1)</f>
        <v xml:space="preserve"> </v>
      </c>
      <c r="AH16" s="47" t="str">
        <f t="shared" si="1"/>
        <v>1</v>
      </c>
      <c r="AI16" s="47" t="str">
        <f t="shared" si="1"/>
        <v>2</v>
      </c>
      <c r="AJ16" s="47" t="str">
        <f t="shared" si="1"/>
        <v>3</v>
      </c>
      <c r="AK16" s="47" t="str">
        <f t="shared" si="1"/>
        <v>4</v>
      </c>
      <c r="AL16" s="47" t="str">
        <f t="shared" si="1"/>
        <v>5</v>
      </c>
      <c r="AM16" s="47" t="str">
        <f t="shared" si="1"/>
        <v>6</v>
      </c>
      <c r="AN16" s="47" t="str">
        <f t="shared" si="1"/>
        <v>7</v>
      </c>
      <c r="AO16" s="47" t="str">
        <f t="shared" si="1"/>
        <v>8</v>
      </c>
      <c r="AP16" s="47" t="str">
        <f t="shared" si="1"/>
        <v>9</v>
      </c>
      <c r="AQ16" s="38" t="s">
        <v>22</v>
      </c>
      <c r="AT16" s="40"/>
    </row>
    <row r="17" spans="1:46" ht="21.75" customHeight="1" x14ac:dyDescent="0.15">
      <c r="A17" s="39"/>
      <c r="B17" s="230"/>
      <c r="C17" s="236" t="s">
        <v>23</v>
      </c>
      <c r="D17" s="237"/>
      <c r="E17" s="103" t="s">
        <v>147</v>
      </c>
      <c r="F17" s="238">
        <v>1234567</v>
      </c>
      <c r="G17" s="239"/>
      <c r="H17" s="239"/>
      <c r="I17" s="239"/>
      <c r="J17" s="239"/>
      <c r="K17" s="240"/>
      <c r="L17" s="61" t="s">
        <v>97</v>
      </c>
      <c r="M17" s="56"/>
      <c r="N17" s="56"/>
      <c r="O17" s="56"/>
      <c r="P17" s="56"/>
      <c r="Q17" s="56"/>
      <c r="R17" s="56"/>
      <c r="S17" s="56"/>
      <c r="T17" s="56"/>
      <c r="U17" s="57"/>
      <c r="V17" s="39"/>
      <c r="W17" s="38" t="s">
        <v>24</v>
      </c>
      <c r="X17" s="43">
        <v>1</v>
      </c>
      <c r="Y17" s="59" t="str">
        <f t="shared" ref="Y17:Y30" si="2">REPT(" ",11-LEN((F17)))&amp;F17</f>
        <v xml:space="preserve">    1234567</v>
      </c>
      <c r="AF17" s="47" t="str">
        <f>MID($Y17,AF$2,1)</f>
        <v xml:space="preserve"> </v>
      </c>
      <c r="AG17" s="47" t="str">
        <f t="shared" si="1"/>
        <v xml:space="preserve"> </v>
      </c>
      <c r="AH17" s="47" t="str">
        <f t="shared" si="1"/>
        <v xml:space="preserve"> </v>
      </c>
      <c r="AI17" s="47" t="str">
        <f t="shared" si="1"/>
        <v xml:space="preserve"> </v>
      </c>
      <c r="AJ17" s="47" t="str">
        <f t="shared" si="1"/>
        <v>1</v>
      </c>
      <c r="AK17" s="47" t="str">
        <f t="shared" si="1"/>
        <v>2</v>
      </c>
      <c r="AL17" s="47" t="str">
        <f t="shared" si="1"/>
        <v>3</v>
      </c>
      <c r="AM17" s="47" t="str">
        <f t="shared" si="1"/>
        <v>4</v>
      </c>
      <c r="AN17" s="47" t="str">
        <f t="shared" si="1"/>
        <v>5</v>
      </c>
      <c r="AO17" s="47" t="str">
        <f t="shared" si="1"/>
        <v>6</v>
      </c>
      <c r="AP17" s="47" t="str">
        <f t="shared" si="1"/>
        <v>7</v>
      </c>
      <c r="AQ17" s="38" t="s">
        <v>22</v>
      </c>
      <c r="AT17" s="40"/>
    </row>
    <row r="18" spans="1:46" ht="21.75" customHeight="1" thickBot="1" x14ac:dyDescent="0.2">
      <c r="A18" s="39"/>
      <c r="B18" s="230"/>
      <c r="C18" s="241" t="s">
        <v>25</v>
      </c>
      <c r="D18" s="158"/>
      <c r="E18" s="104" t="s">
        <v>148</v>
      </c>
      <c r="F18" s="242">
        <v>12345</v>
      </c>
      <c r="G18" s="243"/>
      <c r="H18" s="243"/>
      <c r="I18" s="243"/>
      <c r="J18" s="243"/>
      <c r="K18" s="244"/>
      <c r="L18" s="56" t="s">
        <v>96</v>
      </c>
      <c r="M18" s="56"/>
      <c r="N18" s="56"/>
      <c r="O18" s="56"/>
      <c r="P18" s="56"/>
      <c r="Q18" s="56"/>
      <c r="R18" s="56"/>
      <c r="S18" s="56"/>
      <c r="T18" s="56"/>
      <c r="U18" s="57"/>
      <c r="V18" s="39"/>
      <c r="W18" s="38" t="s">
        <v>26</v>
      </c>
      <c r="X18" s="43">
        <v>2</v>
      </c>
      <c r="Y18" s="59" t="str">
        <f t="shared" si="2"/>
        <v xml:space="preserve">      12345</v>
      </c>
      <c r="AF18" s="47" t="str">
        <f t="shared" ref="AF18:AF31" si="3">MID($Y18,AF$2,1)</f>
        <v xml:space="preserve"> </v>
      </c>
      <c r="AG18" s="47" t="str">
        <f t="shared" si="1"/>
        <v xml:space="preserve"> </v>
      </c>
      <c r="AH18" s="47" t="str">
        <f t="shared" si="1"/>
        <v xml:space="preserve"> </v>
      </c>
      <c r="AI18" s="47" t="str">
        <f t="shared" si="1"/>
        <v xml:space="preserve"> </v>
      </c>
      <c r="AJ18" s="47" t="str">
        <f t="shared" si="1"/>
        <v xml:space="preserve"> </v>
      </c>
      <c r="AK18" s="47" t="str">
        <f t="shared" si="1"/>
        <v xml:space="preserve"> </v>
      </c>
      <c r="AL18" s="47" t="str">
        <f t="shared" si="1"/>
        <v>1</v>
      </c>
      <c r="AM18" s="47" t="str">
        <f t="shared" si="1"/>
        <v>2</v>
      </c>
      <c r="AN18" s="47" t="str">
        <f t="shared" si="1"/>
        <v>3</v>
      </c>
      <c r="AO18" s="47" t="str">
        <f t="shared" si="1"/>
        <v>4</v>
      </c>
      <c r="AP18" s="47" t="str">
        <f t="shared" si="1"/>
        <v>5</v>
      </c>
      <c r="AQ18" s="38" t="s">
        <v>22</v>
      </c>
      <c r="AT18" s="40"/>
    </row>
    <row r="19" spans="1:46" ht="21.75" customHeight="1" thickTop="1" x14ac:dyDescent="0.15">
      <c r="A19" s="39"/>
      <c r="B19" s="231"/>
      <c r="C19" s="245" t="s">
        <v>162</v>
      </c>
      <c r="D19" s="246"/>
      <c r="E19" s="105" t="s">
        <v>149</v>
      </c>
      <c r="F19" s="247">
        <f>SUM(F16:K18)</f>
        <v>124703701</v>
      </c>
      <c r="G19" s="248"/>
      <c r="H19" s="248"/>
      <c r="I19" s="248"/>
      <c r="J19" s="248"/>
      <c r="K19" s="249"/>
      <c r="L19" s="56"/>
      <c r="M19" s="56"/>
      <c r="N19" s="56"/>
      <c r="O19" s="56"/>
      <c r="P19" s="56"/>
      <c r="Q19" s="56"/>
      <c r="R19" s="56"/>
      <c r="S19" s="56"/>
      <c r="T19" s="56"/>
      <c r="U19" s="57"/>
      <c r="V19" s="39"/>
      <c r="W19" s="38" t="s">
        <v>28</v>
      </c>
      <c r="X19" s="43">
        <v>3</v>
      </c>
      <c r="Y19" s="59" t="str">
        <f t="shared" si="2"/>
        <v xml:space="preserve">  124703701</v>
      </c>
      <c r="AF19" s="47" t="str">
        <f t="shared" si="3"/>
        <v xml:space="preserve"> </v>
      </c>
      <c r="AG19" s="47" t="str">
        <f t="shared" si="1"/>
        <v xml:space="preserve"> </v>
      </c>
      <c r="AH19" s="47" t="str">
        <f t="shared" si="1"/>
        <v>1</v>
      </c>
      <c r="AI19" s="47" t="str">
        <f t="shared" si="1"/>
        <v>2</v>
      </c>
      <c r="AJ19" s="47" t="str">
        <f t="shared" si="1"/>
        <v>4</v>
      </c>
      <c r="AK19" s="47" t="str">
        <f t="shared" si="1"/>
        <v>7</v>
      </c>
      <c r="AL19" s="47" t="str">
        <f t="shared" si="1"/>
        <v>0</v>
      </c>
      <c r="AM19" s="47" t="str">
        <f t="shared" si="1"/>
        <v>3</v>
      </c>
      <c r="AN19" s="47" t="str">
        <f t="shared" si="1"/>
        <v>7</v>
      </c>
      <c r="AO19" s="47" t="str">
        <f t="shared" si="1"/>
        <v>0</v>
      </c>
      <c r="AP19" s="47" t="str">
        <f t="shared" si="1"/>
        <v>1</v>
      </c>
      <c r="AQ19" s="38" t="s">
        <v>22</v>
      </c>
      <c r="AT19" s="40"/>
    </row>
    <row r="20" spans="1:46" ht="21.75" customHeight="1" x14ac:dyDescent="0.15">
      <c r="A20" s="39"/>
      <c r="B20" s="265" t="s">
        <v>182</v>
      </c>
      <c r="C20" s="232" t="s">
        <v>29</v>
      </c>
      <c r="D20" s="155"/>
      <c r="E20" s="106" t="s">
        <v>150</v>
      </c>
      <c r="F20" s="233">
        <v>1234567890</v>
      </c>
      <c r="G20" s="234"/>
      <c r="H20" s="234"/>
      <c r="I20" s="234"/>
      <c r="J20" s="234"/>
      <c r="K20" s="235"/>
      <c r="L20" s="56" t="s">
        <v>94</v>
      </c>
      <c r="M20" s="56"/>
      <c r="N20" s="56"/>
      <c r="O20" s="56"/>
      <c r="P20" s="56"/>
      <c r="Q20" s="56"/>
      <c r="R20" s="56"/>
      <c r="S20" s="56"/>
      <c r="T20" s="56"/>
      <c r="U20" s="57"/>
      <c r="V20" s="39"/>
      <c r="W20" s="38" t="s">
        <v>30</v>
      </c>
      <c r="X20" s="43">
        <v>4</v>
      </c>
      <c r="Y20" s="59" t="str">
        <f t="shared" si="2"/>
        <v xml:space="preserve"> 1234567890</v>
      </c>
      <c r="AF20" s="47" t="str">
        <f t="shared" si="3"/>
        <v xml:space="preserve"> </v>
      </c>
      <c r="AG20" s="47" t="str">
        <f t="shared" si="1"/>
        <v>1</v>
      </c>
      <c r="AH20" s="47" t="str">
        <f t="shared" si="1"/>
        <v>2</v>
      </c>
      <c r="AI20" s="47" t="str">
        <f t="shared" si="1"/>
        <v>3</v>
      </c>
      <c r="AJ20" s="47" t="str">
        <f t="shared" si="1"/>
        <v>4</v>
      </c>
      <c r="AK20" s="47" t="str">
        <f t="shared" si="1"/>
        <v>5</v>
      </c>
      <c r="AL20" s="47" t="str">
        <f t="shared" si="1"/>
        <v>6</v>
      </c>
      <c r="AM20" s="47" t="str">
        <f t="shared" si="1"/>
        <v>7</v>
      </c>
      <c r="AN20" s="47" t="str">
        <f t="shared" si="1"/>
        <v>8</v>
      </c>
      <c r="AO20" s="47" t="str">
        <f t="shared" si="1"/>
        <v>9</v>
      </c>
      <c r="AP20" s="47" t="str">
        <f t="shared" si="1"/>
        <v>0</v>
      </c>
      <c r="AQ20" s="38" t="s">
        <v>22</v>
      </c>
      <c r="AT20" s="40"/>
    </row>
    <row r="21" spans="1:46" ht="21.75" customHeight="1" x14ac:dyDescent="0.15">
      <c r="A21" s="39"/>
      <c r="B21" s="266"/>
      <c r="C21" s="236" t="s">
        <v>31</v>
      </c>
      <c r="D21" s="237"/>
      <c r="E21" s="103" t="s">
        <v>151</v>
      </c>
      <c r="F21" s="238">
        <v>12345678</v>
      </c>
      <c r="G21" s="239"/>
      <c r="H21" s="239"/>
      <c r="I21" s="239"/>
      <c r="J21" s="239"/>
      <c r="K21" s="240"/>
      <c r="L21" s="56"/>
      <c r="M21" s="56"/>
      <c r="N21" s="56"/>
      <c r="O21" s="56"/>
      <c r="P21" s="56"/>
      <c r="Q21" s="56"/>
      <c r="R21" s="56"/>
      <c r="S21" s="56"/>
      <c r="T21" s="56"/>
      <c r="U21" s="57"/>
      <c r="V21" s="39"/>
      <c r="W21" s="38" t="s">
        <v>32</v>
      </c>
      <c r="X21" s="43">
        <v>5</v>
      </c>
      <c r="Y21" s="59" t="str">
        <f t="shared" si="2"/>
        <v xml:space="preserve">   12345678</v>
      </c>
      <c r="AF21" s="47" t="str">
        <f t="shared" si="3"/>
        <v xml:space="preserve"> </v>
      </c>
      <c r="AG21" s="47" t="str">
        <f t="shared" si="1"/>
        <v xml:space="preserve"> </v>
      </c>
      <c r="AH21" s="47" t="str">
        <f t="shared" si="1"/>
        <v xml:space="preserve"> </v>
      </c>
      <c r="AI21" s="47" t="str">
        <f t="shared" si="1"/>
        <v>1</v>
      </c>
      <c r="AJ21" s="47" t="str">
        <f t="shared" si="1"/>
        <v>2</v>
      </c>
      <c r="AK21" s="47" t="str">
        <f t="shared" si="1"/>
        <v>3</v>
      </c>
      <c r="AL21" s="47" t="str">
        <f t="shared" si="1"/>
        <v>4</v>
      </c>
      <c r="AM21" s="47" t="str">
        <f t="shared" si="1"/>
        <v>5</v>
      </c>
      <c r="AN21" s="47" t="str">
        <f t="shared" si="1"/>
        <v>6</v>
      </c>
      <c r="AO21" s="47" t="str">
        <f t="shared" si="1"/>
        <v>7</v>
      </c>
      <c r="AP21" s="47" t="str">
        <f t="shared" si="1"/>
        <v>8</v>
      </c>
      <c r="AQ21" s="38" t="s">
        <v>22</v>
      </c>
      <c r="AT21" s="40"/>
    </row>
    <row r="22" spans="1:46" ht="21.75" customHeight="1" x14ac:dyDescent="0.15">
      <c r="A22" s="39"/>
      <c r="B22" s="266"/>
      <c r="C22" s="236" t="s">
        <v>33</v>
      </c>
      <c r="D22" s="237"/>
      <c r="E22" s="103" t="s">
        <v>152</v>
      </c>
      <c r="F22" s="238">
        <v>1234567</v>
      </c>
      <c r="G22" s="239"/>
      <c r="H22" s="239"/>
      <c r="I22" s="239"/>
      <c r="J22" s="239"/>
      <c r="K22" s="240"/>
      <c r="L22" s="56"/>
      <c r="M22" s="56"/>
      <c r="N22" s="56"/>
      <c r="O22" s="56"/>
      <c r="P22" s="56"/>
      <c r="Q22" s="56"/>
      <c r="R22" s="56"/>
      <c r="S22" s="56"/>
      <c r="T22" s="56"/>
      <c r="U22" s="57"/>
      <c r="V22" s="39"/>
      <c r="W22" s="38" t="s">
        <v>34</v>
      </c>
      <c r="X22" s="43">
        <v>6</v>
      </c>
      <c r="Y22" s="59" t="str">
        <f t="shared" si="2"/>
        <v xml:space="preserve">    1234567</v>
      </c>
      <c r="AF22" s="47" t="str">
        <f t="shared" si="3"/>
        <v xml:space="preserve"> </v>
      </c>
      <c r="AG22" s="47" t="str">
        <f t="shared" si="1"/>
        <v xml:space="preserve"> </v>
      </c>
      <c r="AH22" s="47" t="str">
        <f t="shared" si="1"/>
        <v xml:space="preserve"> </v>
      </c>
      <c r="AI22" s="47" t="str">
        <f t="shared" si="1"/>
        <v xml:space="preserve"> </v>
      </c>
      <c r="AJ22" s="47" t="str">
        <f t="shared" si="1"/>
        <v>1</v>
      </c>
      <c r="AK22" s="47" t="str">
        <f t="shared" si="1"/>
        <v>2</v>
      </c>
      <c r="AL22" s="47" t="str">
        <f t="shared" si="1"/>
        <v>3</v>
      </c>
      <c r="AM22" s="47" t="str">
        <f t="shared" si="1"/>
        <v>4</v>
      </c>
      <c r="AN22" s="47" t="str">
        <f t="shared" si="1"/>
        <v>5</v>
      </c>
      <c r="AO22" s="47" t="str">
        <f t="shared" si="1"/>
        <v>6</v>
      </c>
      <c r="AP22" s="47" t="str">
        <f t="shared" si="1"/>
        <v>7</v>
      </c>
      <c r="AQ22" s="38" t="s">
        <v>22</v>
      </c>
      <c r="AT22" s="40"/>
    </row>
    <row r="23" spans="1:46" ht="21.75" customHeight="1" x14ac:dyDescent="0.15">
      <c r="A23" s="39"/>
      <c r="B23" s="266"/>
      <c r="C23" s="236" t="s">
        <v>35</v>
      </c>
      <c r="D23" s="237"/>
      <c r="E23" s="103" t="s">
        <v>153</v>
      </c>
      <c r="F23" s="238"/>
      <c r="G23" s="239"/>
      <c r="H23" s="239"/>
      <c r="I23" s="239"/>
      <c r="J23" s="239"/>
      <c r="K23" s="240"/>
      <c r="L23" s="56"/>
      <c r="M23" s="56"/>
      <c r="N23" s="56"/>
      <c r="O23" s="56"/>
      <c r="P23" s="62"/>
      <c r="Q23" s="62"/>
      <c r="R23" s="62"/>
      <c r="S23" s="62"/>
      <c r="T23" s="62"/>
      <c r="U23" s="57"/>
      <c r="V23" s="39"/>
      <c r="W23" s="38" t="s">
        <v>36</v>
      </c>
      <c r="X23" s="43">
        <v>7</v>
      </c>
      <c r="Y23" s="59" t="str">
        <f t="shared" si="2"/>
        <v xml:space="preserve">           </v>
      </c>
      <c r="AF23" s="47" t="str">
        <f t="shared" si="3"/>
        <v xml:space="preserve"> </v>
      </c>
      <c r="AG23" s="47" t="str">
        <f t="shared" si="1"/>
        <v xml:space="preserve"> </v>
      </c>
      <c r="AH23" s="47" t="str">
        <f t="shared" si="1"/>
        <v xml:space="preserve"> </v>
      </c>
      <c r="AI23" s="47" t="str">
        <f t="shared" si="1"/>
        <v xml:space="preserve"> </v>
      </c>
      <c r="AJ23" s="47" t="str">
        <f t="shared" si="1"/>
        <v xml:space="preserve"> </v>
      </c>
      <c r="AK23" s="47" t="str">
        <f t="shared" si="1"/>
        <v xml:space="preserve"> </v>
      </c>
      <c r="AL23" s="47" t="str">
        <f t="shared" si="1"/>
        <v xml:space="preserve"> </v>
      </c>
      <c r="AM23" s="47" t="str">
        <f t="shared" si="1"/>
        <v xml:space="preserve"> </v>
      </c>
      <c r="AN23" s="47" t="str">
        <f t="shared" si="1"/>
        <v xml:space="preserve"> </v>
      </c>
      <c r="AO23" s="47" t="str">
        <f t="shared" si="1"/>
        <v xml:space="preserve"> </v>
      </c>
      <c r="AP23" s="47" t="str">
        <f t="shared" si="1"/>
        <v xml:space="preserve"> </v>
      </c>
      <c r="AQ23" s="38" t="s">
        <v>22</v>
      </c>
      <c r="AT23" s="40"/>
    </row>
    <row r="24" spans="1:46" ht="21.75" customHeight="1" thickBot="1" x14ac:dyDescent="0.2">
      <c r="A24" s="39"/>
      <c r="B24" s="266"/>
      <c r="C24" s="250" t="s">
        <v>183</v>
      </c>
      <c r="D24" s="251"/>
      <c r="E24" s="104" t="s">
        <v>154</v>
      </c>
      <c r="F24" s="242">
        <v>12345678</v>
      </c>
      <c r="G24" s="243"/>
      <c r="H24" s="243"/>
      <c r="I24" s="243"/>
      <c r="J24" s="243"/>
      <c r="K24" s="244"/>
      <c r="L24" s="56"/>
      <c r="M24" s="56"/>
      <c r="N24" s="56"/>
      <c r="O24" s="56"/>
      <c r="P24" s="62"/>
      <c r="Q24" s="61"/>
      <c r="R24" s="61"/>
      <c r="S24" s="61"/>
      <c r="T24" s="61"/>
      <c r="U24" s="57"/>
      <c r="V24" s="39"/>
      <c r="W24" s="38" t="s">
        <v>37</v>
      </c>
      <c r="X24" s="43">
        <v>8</v>
      </c>
      <c r="Y24" s="59" t="str">
        <f t="shared" si="2"/>
        <v xml:space="preserve">   12345678</v>
      </c>
      <c r="AF24" s="47" t="str">
        <f t="shared" si="3"/>
        <v xml:space="preserve"> </v>
      </c>
      <c r="AG24" s="47" t="str">
        <f t="shared" si="1"/>
        <v xml:space="preserve"> </v>
      </c>
      <c r="AH24" s="47" t="str">
        <f t="shared" si="1"/>
        <v xml:space="preserve"> </v>
      </c>
      <c r="AI24" s="47" t="str">
        <f t="shared" si="1"/>
        <v>1</v>
      </c>
      <c r="AJ24" s="47" t="str">
        <f t="shared" si="1"/>
        <v>2</v>
      </c>
      <c r="AK24" s="47" t="str">
        <f t="shared" si="1"/>
        <v>3</v>
      </c>
      <c r="AL24" s="47" t="str">
        <f t="shared" si="1"/>
        <v>4</v>
      </c>
      <c r="AM24" s="47" t="str">
        <f t="shared" si="1"/>
        <v>5</v>
      </c>
      <c r="AN24" s="47" t="str">
        <f t="shared" si="1"/>
        <v>6</v>
      </c>
      <c r="AO24" s="47" t="str">
        <f t="shared" si="1"/>
        <v>7</v>
      </c>
      <c r="AP24" s="47" t="str">
        <f t="shared" si="1"/>
        <v>8</v>
      </c>
      <c r="AQ24" s="38" t="s">
        <v>22</v>
      </c>
      <c r="AT24" s="40"/>
    </row>
    <row r="25" spans="1:46" ht="21.75" customHeight="1" thickTop="1" x14ac:dyDescent="0.15">
      <c r="A25" s="39"/>
      <c r="B25" s="266"/>
      <c r="C25" s="245" t="s">
        <v>163</v>
      </c>
      <c r="D25" s="246"/>
      <c r="E25" s="105" t="s">
        <v>155</v>
      </c>
      <c r="F25" s="247">
        <f>SUM(F20:K24)</f>
        <v>1260493813</v>
      </c>
      <c r="G25" s="248"/>
      <c r="H25" s="248"/>
      <c r="I25" s="248"/>
      <c r="J25" s="248"/>
      <c r="K25" s="249"/>
      <c r="L25" s="56"/>
      <c r="M25" s="56"/>
      <c r="N25" s="56"/>
      <c r="O25" s="56"/>
      <c r="P25" s="62"/>
      <c r="Q25" s="56"/>
      <c r="R25" s="56"/>
      <c r="S25" s="56"/>
      <c r="T25" s="56"/>
      <c r="U25" s="57"/>
      <c r="V25" s="39"/>
      <c r="W25" s="38" t="s">
        <v>38</v>
      </c>
      <c r="X25" s="43">
        <v>9</v>
      </c>
      <c r="Y25" s="59" t="str">
        <f t="shared" si="2"/>
        <v xml:space="preserve"> 1260493813</v>
      </c>
      <c r="AF25" s="47" t="str">
        <f t="shared" si="3"/>
        <v xml:space="preserve"> </v>
      </c>
      <c r="AG25" s="47" t="str">
        <f t="shared" si="1"/>
        <v>1</v>
      </c>
      <c r="AH25" s="47" t="str">
        <f t="shared" si="1"/>
        <v>2</v>
      </c>
      <c r="AI25" s="47" t="str">
        <f t="shared" si="1"/>
        <v>6</v>
      </c>
      <c r="AJ25" s="47" t="str">
        <f t="shared" si="1"/>
        <v>0</v>
      </c>
      <c r="AK25" s="47" t="str">
        <f t="shared" si="1"/>
        <v>4</v>
      </c>
      <c r="AL25" s="47" t="str">
        <f t="shared" si="1"/>
        <v>9</v>
      </c>
      <c r="AM25" s="47" t="str">
        <f t="shared" si="1"/>
        <v>3</v>
      </c>
      <c r="AN25" s="47" t="str">
        <f t="shared" si="1"/>
        <v>8</v>
      </c>
      <c r="AO25" s="47" t="str">
        <f t="shared" si="1"/>
        <v>1</v>
      </c>
      <c r="AP25" s="47" t="str">
        <f t="shared" si="1"/>
        <v>3</v>
      </c>
      <c r="AQ25" s="38" t="s">
        <v>22</v>
      </c>
      <c r="AT25" s="40"/>
    </row>
    <row r="26" spans="1:46" ht="21.75" customHeight="1" x14ac:dyDescent="0.15">
      <c r="A26" s="39"/>
      <c r="B26" s="266"/>
      <c r="C26" s="232" t="s">
        <v>25</v>
      </c>
      <c r="D26" s="155"/>
      <c r="E26" s="106" t="s">
        <v>156</v>
      </c>
      <c r="F26" s="233"/>
      <c r="G26" s="234"/>
      <c r="H26" s="234"/>
      <c r="I26" s="234"/>
      <c r="J26" s="234"/>
      <c r="K26" s="235"/>
      <c r="L26" s="56"/>
      <c r="M26" s="56"/>
      <c r="N26" s="56"/>
      <c r="O26" s="56"/>
      <c r="P26" s="62"/>
      <c r="Q26" s="56"/>
      <c r="R26" s="56"/>
      <c r="S26" s="56"/>
      <c r="T26" s="56"/>
      <c r="U26" s="57"/>
      <c r="V26" s="39"/>
      <c r="W26" s="38" t="s">
        <v>39</v>
      </c>
      <c r="X26" s="43">
        <v>10</v>
      </c>
      <c r="Y26" s="59" t="str">
        <f t="shared" si="2"/>
        <v xml:space="preserve">           </v>
      </c>
      <c r="AF26" s="47" t="str">
        <f t="shared" si="3"/>
        <v xml:space="preserve"> </v>
      </c>
      <c r="AG26" s="47" t="str">
        <f t="shared" si="1"/>
        <v xml:space="preserve"> </v>
      </c>
      <c r="AH26" s="47" t="str">
        <f t="shared" si="1"/>
        <v xml:space="preserve"> </v>
      </c>
      <c r="AI26" s="47" t="str">
        <f t="shared" si="1"/>
        <v xml:space="preserve"> </v>
      </c>
      <c r="AJ26" s="47" t="str">
        <f t="shared" si="1"/>
        <v xml:space="preserve"> </v>
      </c>
      <c r="AK26" s="47" t="str">
        <f t="shared" si="1"/>
        <v xml:space="preserve"> </v>
      </c>
      <c r="AL26" s="47" t="str">
        <f t="shared" si="1"/>
        <v xml:space="preserve"> </v>
      </c>
      <c r="AM26" s="47" t="str">
        <f t="shared" si="1"/>
        <v xml:space="preserve"> </v>
      </c>
      <c r="AN26" s="47" t="str">
        <f t="shared" si="1"/>
        <v xml:space="preserve"> </v>
      </c>
      <c r="AO26" s="47" t="str">
        <f t="shared" si="1"/>
        <v xml:space="preserve"> </v>
      </c>
      <c r="AP26" s="47" t="str">
        <f t="shared" si="1"/>
        <v xml:space="preserve"> </v>
      </c>
      <c r="AQ26" s="38" t="s">
        <v>22</v>
      </c>
      <c r="AT26" s="40"/>
    </row>
    <row r="27" spans="1:46" ht="21.75" customHeight="1" x14ac:dyDescent="0.15">
      <c r="A27" s="39"/>
      <c r="B27" s="266"/>
      <c r="C27" s="236" t="s">
        <v>40</v>
      </c>
      <c r="D27" s="237"/>
      <c r="E27" s="103" t="s">
        <v>157</v>
      </c>
      <c r="F27" s="238"/>
      <c r="G27" s="239"/>
      <c r="H27" s="239"/>
      <c r="I27" s="239"/>
      <c r="J27" s="239"/>
      <c r="K27" s="240"/>
      <c r="L27" s="56"/>
      <c r="M27" s="56"/>
      <c r="N27" s="56"/>
      <c r="O27" s="56"/>
      <c r="P27" s="62"/>
      <c r="Q27" s="56"/>
      <c r="R27" s="56"/>
      <c r="S27" s="56"/>
      <c r="T27" s="56"/>
      <c r="U27" s="57"/>
      <c r="V27" s="39"/>
      <c r="Y27" s="59" t="str">
        <f t="shared" si="2"/>
        <v xml:space="preserve">           </v>
      </c>
      <c r="AF27" s="47" t="str">
        <f t="shared" si="3"/>
        <v xml:space="preserve"> </v>
      </c>
      <c r="AG27" s="47" t="str">
        <f t="shared" si="1"/>
        <v xml:space="preserve"> </v>
      </c>
      <c r="AH27" s="47" t="str">
        <f t="shared" si="1"/>
        <v xml:space="preserve"> </v>
      </c>
      <c r="AI27" s="47" t="str">
        <f t="shared" si="1"/>
        <v xml:space="preserve"> </v>
      </c>
      <c r="AJ27" s="47" t="str">
        <f t="shared" si="1"/>
        <v xml:space="preserve"> </v>
      </c>
      <c r="AK27" s="47" t="str">
        <f t="shared" si="1"/>
        <v xml:space="preserve"> </v>
      </c>
      <c r="AL27" s="47" t="str">
        <f t="shared" si="1"/>
        <v xml:space="preserve"> </v>
      </c>
      <c r="AM27" s="47" t="str">
        <f t="shared" si="1"/>
        <v xml:space="preserve"> </v>
      </c>
      <c r="AN27" s="47" t="str">
        <f t="shared" si="1"/>
        <v xml:space="preserve"> </v>
      </c>
      <c r="AO27" s="47" t="str">
        <f t="shared" si="1"/>
        <v xml:space="preserve"> </v>
      </c>
      <c r="AP27" s="47" t="str">
        <f t="shared" si="1"/>
        <v xml:space="preserve"> </v>
      </c>
      <c r="AQ27" s="38" t="s">
        <v>22</v>
      </c>
      <c r="AT27" s="40"/>
    </row>
    <row r="28" spans="1:46" ht="21.75" customHeight="1" x14ac:dyDescent="0.15">
      <c r="A28" s="39"/>
      <c r="B28" s="266"/>
      <c r="C28" s="236" t="s">
        <v>41</v>
      </c>
      <c r="D28" s="237"/>
      <c r="E28" s="103" t="s">
        <v>158</v>
      </c>
      <c r="F28" s="238"/>
      <c r="G28" s="239"/>
      <c r="H28" s="239"/>
      <c r="I28" s="239"/>
      <c r="J28" s="239"/>
      <c r="K28" s="240"/>
      <c r="L28" s="56"/>
      <c r="M28" s="56"/>
      <c r="N28" s="56"/>
      <c r="O28" s="56"/>
      <c r="P28" s="56"/>
      <c r="Q28" s="56"/>
      <c r="R28" s="56"/>
      <c r="S28" s="56"/>
      <c r="T28" s="56"/>
      <c r="U28" s="57"/>
      <c r="V28" s="39"/>
      <c r="Y28" s="59" t="str">
        <f t="shared" si="2"/>
        <v xml:space="preserve">           </v>
      </c>
      <c r="AF28" s="47" t="str">
        <f t="shared" si="3"/>
        <v xml:space="preserve"> </v>
      </c>
      <c r="AG28" s="47" t="str">
        <f t="shared" si="1"/>
        <v xml:space="preserve"> </v>
      </c>
      <c r="AH28" s="47" t="str">
        <f t="shared" si="1"/>
        <v xml:space="preserve"> </v>
      </c>
      <c r="AI28" s="47" t="str">
        <f t="shared" si="1"/>
        <v xml:space="preserve"> </v>
      </c>
      <c r="AJ28" s="47" t="str">
        <f t="shared" si="1"/>
        <v xml:space="preserve"> </v>
      </c>
      <c r="AK28" s="47" t="str">
        <f t="shared" si="1"/>
        <v xml:space="preserve"> </v>
      </c>
      <c r="AL28" s="47" t="str">
        <f t="shared" si="1"/>
        <v xml:space="preserve"> </v>
      </c>
      <c r="AM28" s="47" t="str">
        <f t="shared" si="1"/>
        <v xml:space="preserve"> </v>
      </c>
      <c r="AN28" s="47" t="str">
        <f t="shared" si="1"/>
        <v xml:space="preserve"> </v>
      </c>
      <c r="AO28" s="47" t="str">
        <f t="shared" si="1"/>
        <v xml:space="preserve"> </v>
      </c>
      <c r="AP28" s="47" t="str">
        <f t="shared" si="1"/>
        <v xml:space="preserve"> </v>
      </c>
      <c r="AQ28" s="38" t="s">
        <v>22</v>
      </c>
      <c r="AT28" s="40"/>
    </row>
    <row r="29" spans="1:46" ht="21.75" customHeight="1" thickBot="1" x14ac:dyDescent="0.2">
      <c r="A29" s="39"/>
      <c r="B29" s="266"/>
      <c r="C29" s="252" t="s">
        <v>42</v>
      </c>
      <c r="D29" s="253"/>
      <c r="E29" s="107" t="s">
        <v>159</v>
      </c>
      <c r="F29" s="242"/>
      <c r="G29" s="243"/>
      <c r="H29" s="243"/>
      <c r="I29" s="243"/>
      <c r="J29" s="243"/>
      <c r="K29" s="244"/>
      <c r="L29" s="56"/>
      <c r="M29" s="56"/>
      <c r="N29" s="56"/>
      <c r="O29" s="56"/>
      <c r="P29" s="56"/>
      <c r="Q29" s="56"/>
      <c r="R29" s="56"/>
      <c r="S29" s="56"/>
      <c r="T29" s="56"/>
      <c r="U29" s="57"/>
      <c r="V29" s="39"/>
      <c r="W29" s="63"/>
      <c r="X29" s="47" t="str">
        <f>MID(W29,X15*2+1,2)</f>
        <v/>
      </c>
      <c r="Y29" s="59" t="str">
        <f t="shared" si="2"/>
        <v xml:space="preserve">           </v>
      </c>
      <c r="AF29" s="47" t="str">
        <f t="shared" si="3"/>
        <v xml:space="preserve"> </v>
      </c>
      <c r="AG29" s="47" t="str">
        <f t="shared" si="1"/>
        <v xml:space="preserve"> </v>
      </c>
      <c r="AH29" s="47" t="str">
        <f t="shared" si="1"/>
        <v xml:space="preserve"> </v>
      </c>
      <c r="AI29" s="47" t="str">
        <f t="shared" si="1"/>
        <v xml:space="preserve"> </v>
      </c>
      <c r="AJ29" s="47" t="str">
        <f t="shared" si="1"/>
        <v xml:space="preserve"> </v>
      </c>
      <c r="AK29" s="47" t="str">
        <f t="shared" si="1"/>
        <v xml:space="preserve"> </v>
      </c>
      <c r="AL29" s="47" t="str">
        <f t="shared" si="1"/>
        <v xml:space="preserve"> </v>
      </c>
      <c r="AM29" s="47" t="str">
        <f t="shared" si="1"/>
        <v xml:space="preserve"> </v>
      </c>
      <c r="AN29" s="47" t="str">
        <f t="shared" si="1"/>
        <v xml:space="preserve"> </v>
      </c>
      <c r="AO29" s="47" t="str">
        <f t="shared" si="1"/>
        <v xml:space="preserve"> </v>
      </c>
      <c r="AP29" s="47" t="str">
        <f t="shared" si="1"/>
        <v xml:space="preserve"> </v>
      </c>
      <c r="AQ29" s="38" t="s">
        <v>22</v>
      </c>
      <c r="AT29" s="40"/>
    </row>
    <row r="30" spans="1:46" ht="21.75" customHeight="1" thickTop="1" thickBot="1" x14ac:dyDescent="0.2">
      <c r="A30" s="39"/>
      <c r="B30" s="267"/>
      <c r="C30" s="245" t="s">
        <v>166</v>
      </c>
      <c r="D30" s="246"/>
      <c r="E30" s="108" t="s">
        <v>160</v>
      </c>
      <c r="F30" s="254">
        <f>SUM(F25:K29)</f>
        <v>1260493813</v>
      </c>
      <c r="G30" s="255"/>
      <c r="H30" s="255"/>
      <c r="I30" s="255"/>
      <c r="J30" s="255"/>
      <c r="K30" s="256"/>
      <c r="L30" s="56"/>
      <c r="M30" s="56"/>
      <c r="N30" s="56"/>
      <c r="O30" s="56"/>
      <c r="P30" s="56"/>
      <c r="Q30" s="56"/>
      <c r="R30" s="56"/>
      <c r="S30" s="56"/>
      <c r="T30" s="56"/>
      <c r="U30" s="57"/>
      <c r="V30" s="39"/>
      <c r="Y30" s="59" t="str">
        <f t="shared" si="2"/>
        <v xml:space="preserve"> 1260493813</v>
      </c>
      <c r="AF30" s="47" t="str">
        <f t="shared" si="3"/>
        <v xml:space="preserve"> </v>
      </c>
      <c r="AG30" s="47" t="str">
        <f t="shared" si="1"/>
        <v>1</v>
      </c>
      <c r="AH30" s="47" t="str">
        <f t="shared" si="1"/>
        <v>2</v>
      </c>
      <c r="AI30" s="47" t="str">
        <f t="shared" si="1"/>
        <v>6</v>
      </c>
      <c r="AJ30" s="47" t="str">
        <f t="shared" si="1"/>
        <v>0</v>
      </c>
      <c r="AK30" s="47" t="str">
        <f t="shared" si="1"/>
        <v>4</v>
      </c>
      <c r="AL30" s="47" t="str">
        <f t="shared" si="1"/>
        <v>9</v>
      </c>
      <c r="AM30" s="47" t="str">
        <f t="shared" si="1"/>
        <v>3</v>
      </c>
      <c r="AN30" s="47" t="str">
        <f t="shared" si="1"/>
        <v>8</v>
      </c>
      <c r="AO30" s="47" t="str">
        <f t="shared" si="1"/>
        <v>1</v>
      </c>
      <c r="AP30" s="47" t="str">
        <f t="shared" si="1"/>
        <v>3</v>
      </c>
      <c r="AQ30" s="38" t="s">
        <v>22</v>
      </c>
      <c r="AT30" s="40"/>
    </row>
    <row r="31" spans="1:46" ht="21.75" customHeight="1" thickTop="1" thickBot="1" x14ac:dyDescent="0.2">
      <c r="A31" s="39"/>
      <c r="B31" s="258" t="s">
        <v>164</v>
      </c>
      <c r="C31" s="259"/>
      <c r="D31" s="259"/>
      <c r="E31" s="109" t="s">
        <v>161</v>
      </c>
      <c r="F31" s="260">
        <f>F30+F19</f>
        <v>1385197514</v>
      </c>
      <c r="G31" s="261"/>
      <c r="H31" s="261"/>
      <c r="I31" s="261"/>
      <c r="J31" s="261"/>
      <c r="K31" s="262"/>
      <c r="L31" s="64"/>
      <c r="M31" s="64"/>
      <c r="N31" s="64"/>
      <c r="O31" s="64"/>
      <c r="P31" s="64"/>
      <c r="Q31" s="64"/>
      <c r="R31" s="64"/>
      <c r="S31" s="64"/>
      <c r="T31" s="64"/>
      <c r="U31" s="65"/>
      <c r="V31" s="39"/>
      <c r="Y31" s="59" t="str">
        <f>REPT(" ",10-LEN((F31)))&amp;"￥"&amp;F31</f>
        <v>￥1385197514</v>
      </c>
      <c r="AF31" s="47" t="str">
        <f t="shared" si="3"/>
        <v>￥</v>
      </c>
      <c r="AG31" s="47" t="str">
        <f t="shared" si="1"/>
        <v>1</v>
      </c>
      <c r="AH31" s="47" t="str">
        <f t="shared" si="1"/>
        <v>3</v>
      </c>
      <c r="AI31" s="47" t="str">
        <f t="shared" si="1"/>
        <v>8</v>
      </c>
      <c r="AJ31" s="47" t="str">
        <f t="shared" si="1"/>
        <v>5</v>
      </c>
      <c r="AK31" s="47" t="str">
        <f t="shared" si="1"/>
        <v>1</v>
      </c>
      <c r="AL31" s="47" t="str">
        <f t="shared" si="1"/>
        <v>9</v>
      </c>
      <c r="AM31" s="47" t="str">
        <f t="shared" si="1"/>
        <v>7</v>
      </c>
      <c r="AN31" s="47" t="str">
        <f t="shared" si="1"/>
        <v>5</v>
      </c>
      <c r="AO31" s="47" t="str">
        <f t="shared" si="1"/>
        <v>1</v>
      </c>
      <c r="AP31" s="47" t="str">
        <f t="shared" si="1"/>
        <v>4</v>
      </c>
      <c r="AQ31" s="38" t="s">
        <v>22</v>
      </c>
      <c r="AT31" s="40"/>
    </row>
    <row r="32" spans="1:46" x14ac:dyDescent="0.15">
      <c r="V32" s="39"/>
      <c r="W32" s="39" t="s">
        <v>43</v>
      </c>
      <c r="Z32" s="66">
        <f>AA32+AB32+AC32+AD32</f>
        <v>0</v>
      </c>
      <c r="AA32" s="38" t="b">
        <f>IF(F31=0,1)</f>
        <v>0</v>
      </c>
      <c r="AB32" s="38">
        <f>IF(F8="",1,0)</f>
        <v>0</v>
      </c>
      <c r="AC32" s="38">
        <f>IF(F6="",1,0)</f>
        <v>0</v>
      </c>
      <c r="AD32" s="38">
        <f>IF(AND(F9&gt;1000000000,F9&lt;4000999999),0,1)</f>
        <v>0</v>
      </c>
      <c r="AT32" s="40"/>
    </row>
    <row r="33" spans="3:46" x14ac:dyDescent="0.15">
      <c r="G33" s="263"/>
      <c r="H33" s="263"/>
      <c r="I33" s="263"/>
      <c r="J33" s="263"/>
      <c r="V33" s="39"/>
      <c r="W33" s="39"/>
      <c r="AT33" s="40"/>
    </row>
    <row r="34" spans="3:46" x14ac:dyDescent="0.15">
      <c r="V34" s="39"/>
      <c r="W34" s="39"/>
      <c r="AT34" s="40"/>
    </row>
    <row r="35" spans="3:46" x14ac:dyDescent="0.15">
      <c r="V35" s="39"/>
      <c r="X35" s="257"/>
      <c r="Y35" s="257"/>
      <c r="Z35" s="257"/>
      <c r="AA35" s="257"/>
      <c r="AB35" s="257"/>
      <c r="AC35" s="257"/>
      <c r="AD35" s="257"/>
      <c r="AE35" s="257"/>
      <c r="AF35" s="257"/>
      <c r="AG35" s="257"/>
      <c r="AH35" s="257"/>
    </row>
    <row r="36" spans="3:46" x14ac:dyDescent="0.15">
      <c r="V36" s="39"/>
      <c r="W36" s="67"/>
      <c r="X36" s="257"/>
      <c r="Y36" s="257"/>
      <c r="Z36" s="257"/>
      <c r="AA36" s="257"/>
      <c r="AB36" s="257"/>
      <c r="AC36" s="257"/>
      <c r="AD36" s="257"/>
      <c r="AE36" s="257"/>
      <c r="AF36" s="257"/>
      <c r="AG36" s="257"/>
      <c r="AH36" s="257"/>
    </row>
    <row r="37" spans="3:46" ht="17.25" x14ac:dyDescent="0.15">
      <c r="C37" s="143" t="s">
        <v>190</v>
      </c>
      <c r="K37" s="143" t="s">
        <v>189</v>
      </c>
      <c r="L37" s="141"/>
      <c r="V37" s="39"/>
      <c r="W37" s="67"/>
      <c r="X37" s="257"/>
      <c r="Y37" s="257"/>
      <c r="Z37" s="257"/>
      <c r="AA37" s="257"/>
      <c r="AB37" s="257"/>
      <c r="AC37" s="257"/>
      <c r="AD37" s="257"/>
      <c r="AE37" s="257"/>
      <c r="AF37" s="257"/>
      <c r="AG37" s="257"/>
      <c r="AH37" s="257"/>
    </row>
    <row r="38" spans="3:46" x14ac:dyDescent="0.15">
      <c r="W38" s="67"/>
      <c r="X38" s="257"/>
      <c r="Y38" s="257"/>
      <c r="Z38" s="257"/>
      <c r="AA38" s="257"/>
      <c r="AB38" s="257"/>
      <c r="AC38" s="257"/>
      <c r="AD38" s="257"/>
      <c r="AE38" s="257"/>
      <c r="AF38" s="257"/>
      <c r="AG38" s="257"/>
      <c r="AH38" s="257"/>
    </row>
    <row r="39" spans="3:46" x14ac:dyDescent="0.15">
      <c r="W39" s="67"/>
      <c r="X39" s="257"/>
      <c r="Y39" s="257"/>
      <c r="Z39" s="257"/>
      <c r="AA39" s="257"/>
      <c r="AB39" s="257"/>
      <c r="AC39" s="257"/>
      <c r="AD39" s="257"/>
      <c r="AE39" s="257"/>
      <c r="AF39" s="257"/>
      <c r="AG39" s="257"/>
      <c r="AH39" s="257"/>
    </row>
    <row r="40" spans="3:46" ht="17.25" x14ac:dyDescent="0.15">
      <c r="C40" s="143" t="s">
        <v>191</v>
      </c>
      <c r="W40" s="67"/>
      <c r="X40" s="257"/>
      <c r="Y40" s="257"/>
      <c r="Z40" s="257"/>
      <c r="AA40" s="257"/>
      <c r="AB40" s="257"/>
      <c r="AC40" s="257"/>
      <c r="AD40" s="257"/>
      <c r="AE40" s="257"/>
      <c r="AF40" s="257"/>
      <c r="AG40" s="257"/>
      <c r="AH40" s="257"/>
    </row>
    <row r="41" spans="3:46" x14ac:dyDescent="0.15">
      <c r="W41" s="67"/>
      <c r="X41" s="257"/>
      <c r="Y41" s="257"/>
      <c r="Z41" s="257"/>
      <c r="AA41" s="257"/>
      <c r="AB41" s="257"/>
      <c r="AC41" s="257"/>
      <c r="AD41" s="257"/>
      <c r="AE41" s="257"/>
      <c r="AF41" s="257"/>
      <c r="AG41" s="257"/>
      <c r="AH41" s="257"/>
    </row>
    <row r="42" spans="3:46" x14ac:dyDescent="0.15">
      <c r="W42" s="67"/>
      <c r="X42" s="264"/>
      <c r="Y42" s="264"/>
      <c r="Z42" s="264"/>
      <c r="AA42" s="264"/>
    </row>
    <row r="43" spans="3:46" x14ac:dyDescent="0.15">
      <c r="W43" s="67"/>
      <c r="X43" s="257"/>
      <c r="Y43" s="257"/>
      <c r="Z43" s="257"/>
      <c r="AA43" s="257"/>
      <c r="AB43" s="257"/>
      <c r="AC43" s="257"/>
      <c r="AD43" s="257"/>
      <c r="AE43" s="257"/>
      <c r="AF43" s="257"/>
      <c r="AG43" s="257"/>
      <c r="AH43" s="257"/>
    </row>
    <row r="47" spans="3:46" x14ac:dyDescent="0.15">
      <c r="Q47" s="38" t="s">
        <v>194</v>
      </c>
    </row>
    <row r="48" spans="3:46" x14ac:dyDescent="0.15">
      <c r="S48" s="38" t="s">
        <v>193</v>
      </c>
    </row>
    <row r="49" spans="3:5" x14ac:dyDescent="0.15">
      <c r="C49" s="142" t="s">
        <v>195</v>
      </c>
    </row>
    <row r="50" spans="3:5" x14ac:dyDescent="0.15">
      <c r="E50" s="38" t="s">
        <v>196</v>
      </c>
    </row>
    <row r="53" spans="3:5" ht="17.25" x14ac:dyDescent="0.15">
      <c r="C53" s="143" t="s">
        <v>192</v>
      </c>
    </row>
    <row r="62" spans="3:5" x14ac:dyDescent="0.15">
      <c r="C62" s="140" t="s">
        <v>195</v>
      </c>
    </row>
    <row r="63" spans="3:5" x14ac:dyDescent="0.15">
      <c r="E63" s="38" t="s">
        <v>193</v>
      </c>
    </row>
  </sheetData>
  <sheetProtection selectLockedCells="1"/>
  <mergeCells count="69">
    <mergeCell ref="C30:D30"/>
    <mergeCell ref="F30:K30"/>
    <mergeCell ref="X43:AH43"/>
    <mergeCell ref="B31:D31"/>
    <mergeCell ref="F31:K31"/>
    <mergeCell ref="G33:J33"/>
    <mergeCell ref="X35:AH35"/>
    <mergeCell ref="X36:AH36"/>
    <mergeCell ref="X37:AH37"/>
    <mergeCell ref="X38:AH38"/>
    <mergeCell ref="X39:AH39"/>
    <mergeCell ref="X40:AH40"/>
    <mergeCell ref="X41:AH41"/>
    <mergeCell ref="X42:AA42"/>
    <mergeCell ref="B20:B30"/>
    <mergeCell ref="C20:D20"/>
    <mergeCell ref="F26:K26"/>
    <mergeCell ref="C28:D28"/>
    <mergeCell ref="F28:K28"/>
    <mergeCell ref="C29:D29"/>
    <mergeCell ref="F29:K29"/>
    <mergeCell ref="C27:D27"/>
    <mergeCell ref="F27:K27"/>
    <mergeCell ref="C26:D26"/>
    <mergeCell ref="F20:K20"/>
    <mergeCell ref="C21:D21"/>
    <mergeCell ref="F21:K21"/>
    <mergeCell ref="C22:D22"/>
    <mergeCell ref="F22:K22"/>
    <mergeCell ref="C23:D23"/>
    <mergeCell ref="F23:K23"/>
    <mergeCell ref="C24:D24"/>
    <mergeCell ref="F24:K24"/>
    <mergeCell ref="C25:D25"/>
    <mergeCell ref="F25:K25"/>
    <mergeCell ref="B16:B19"/>
    <mergeCell ref="C16:D16"/>
    <mergeCell ref="F16:K16"/>
    <mergeCell ref="C17:D17"/>
    <mergeCell ref="F17:K17"/>
    <mergeCell ref="C18:D18"/>
    <mergeCell ref="F18:K18"/>
    <mergeCell ref="C19:D19"/>
    <mergeCell ref="F19:K19"/>
    <mergeCell ref="AF8:AL8"/>
    <mergeCell ref="F9:K9"/>
    <mergeCell ref="L9:U9"/>
    <mergeCell ref="F10:U10"/>
    <mergeCell ref="B11:C11"/>
    <mergeCell ref="G11:K11"/>
    <mergeCell ref="L11:U14"/>
    <mergeCell ref="B12:B13"/>
    <mergeCell ref="B14:C14"/>
    <mergeCell ref="D11:E11"/>
    <mergeCell ref="D12:E12"/>
    <mergeCell ref="D13:E13"/>
    <mergeCell ref="D14:E14"/>
    <mergeCell ref="F6:U7"/>
    <mergeCell ref="F3:K3"/>
    <mergeCell ref="L3:U3"/>
    <mergeCell ref="F4:U5"/>
    <mergeCell ref="F15:K15"/>
    <mergeCell ref="F8:K8"/>
    <mergeCell ref="B15:E15"/>
    <mergeCell ref="B3:E3"/>
    <mergeCell ref="B4:E5"/>
    <mergeCell ref="B6:E7"/>
    <mergeCell ref="B8:E8"/>
    <mergeCell ref="B9:E10"/>
  </mergeCells>
  <phoneticPr fontId="2"/>
  <conditionalFormatting sqref="F4:O7 F8:K9 H12:H14 J12:J14 F15:K15">
    <cfRule type="cellIs" dxfId="39" priority="6" stopIfTrue="1" operator="notEqual">
      <formula>""</formula>
    </cfRule>
  </conditionalFormatting>
  <conditionalFormatting sqref="F16:K18 F20:K24 F26:K29">
    <cfRule type="cellIs" dxfId="38" priority="7" stopIfTrue="1" operator="notEqual">
      <formula>0</formula>
    </cfRule>
  </conditionalFormatting>
  <conditionalFormatting sqref="F19:K19 F25:K25 F30:K31">
    <cfRule type="cellIs" dxfId="37" priority="8" stopIfTrue="1" operator="notEqual">
      <formula>0</formula>
    </cfRule>
  </conditionalFormatting>
  <conditionalFormatting sqref="Q24">
    <cfRule type="expression" dxfId="36" priority="9" stopIfTrue="1">
      <formula>$F$8=""</formula>
    </cfRule>
  </conditionalFormatting>
  <conditionalFormatting sqref="F11">
    <cfRule type="cellIs" dxfId="35" priority="5" stopIfTrue="1" operator="notEqual">
      <formula>""</formula>
    </cfRule>
  </conditionalFormatting>
  <conditionalFormatting sqref="F12">
    <cfRule type="cellIs" dxfId="34" priority="4" stopIfTrue="1" operator="notEqual">
      <formula>""</formula>
    </cfRule>
  </conditionalFormatting>
  <conditionalFormatting sqref="F13">
    <cfRule type="cellIs" dxfId="33" priority="3" stopIfTrue="1" operator="notEqual">
      <formula>""</formula>
    </cfRule>
  </conditionalFormatting>
  <conditionalFormatting sqref="F14">
    <cfRule type="cellIs" dxfId="32" priority="2" stopIfTrue="1" operator="notEqual">
      <formula>""</formula>
    </cfRule>
  </conditionalFormatting>
  <dataValidations count="12">
    <dataValidation type="textLength" imeMode="on" showInputMessage="1" showErrorMessage="1" errorTitle="入力必須項目" error="法人名は入力必須項目です。" sqref="F6:U7" xr:uid="{00000000-0002-0000-0100-000000000000}">
      <formula1>1</formula1>
      <formula2>1000</formula2>
    </dataValidation>
    <dataValidation type="textLength" imeMode="on" showInputMessage="1" showErrorMessage="1" errorTitle="入力必須項目" error="法人の所在地は入力必須項目です。" sqref="F4:U5" xr:uid="{00000000-0002-0000-0100-000001000000}">
      <formula1>1</formula1>
      <formula2>1000</formula2>
    </dataValidation>
    <dataValidation type="whole" imeMode="off" operator="greaterThanOrEqual" allowBlank="1" showInputMessage="1" showErrorMessage="1" errorTitle="金額入力" error="ゼロ以上の金額を入力してください。" sqref="F16:K18 F20:K24 F26:K29" xr:uid="{00000000-0002-0000-0100-000002000000}">
      <formula1>0</formula1>
    </dataValidation>
    <dataValidation type="whole" imeMode="off" allowBlank="1" showInputMessage="1" showErrorMessage="1" errorTitle="入力エラー" error="入力された値に誤りがあります。" sqref="J12:J14" xr:uid="{00000000-0002-0000-0100-000003000000}">
      <formula1>1</formula1>
      <formula2>31</formula2>
    </dataValidation>
    <dataValidation type="whole" imeMode="off" allowBlank="1" showInputMessage="1" showErrorMessage="1" errorTitle="入力エラー" error="入力された値に誤りがあります。" sqref="H12:H14" xr:uid="{00000000-0002-0000-0100-000004000000}">
      <formula1>1</formula1>
      <formula2>12</formula2>
    </dataValidation>
    <dataValidation type="whole" imeMode="off" operator="greaterThanOrEqual" allowBlank="1" showInputMessage="1" showErrorMessage="1" errorTitle="入力エラー" error="入力された値に誤りがあります。" sqref="F11:F14" xr:uid="{00000000-0002-0000-0100-000005000000}">
      <formula1>1</formula1>
    </dataValidation>
    <dataValidation type="whole" imeMode="off" showInputMessage="1" showErrorMessage="1" errorTitle="課税番号入力" error="10桁の課税番号（左1桁目は1～4）を入力してください。" sqref="F9:K9" xr:uid="{00000000-0002-0000-0100-000006000000}">
      <formula1>1000000001</formula1>
      <formula2>4999999999</formula2>
    </dataValidation>
    <dataValidation type="list" imeMode="on" allowBlank="1" showInputMessage="1" showErrorMessage="1" promptTitle="事務所名" prompt="　▼をクリックして_x000a_メニューから選択し_x000a_てください" sqref="F8:K8" xr:uid="{00000000-0002-0000-0100-000007000000}">
      <formula1>$W$4:$W$5</formula1>
    </dataValidation>
    <dataValidation type="list" imeMode="off" allowBlank="1" showInputMessage="1" showErrorMessage="1" promptTitle="申告区分" prompt="　▼をクリックいて_x000a_リストから選択し_x000a_てください。" sqref="F15:K15" xr:uid="{00000000-0002-0000-0100-000008000000}">
      <formula1>$W$17:$W$26</formula1>
    </dataValidation>
    <dataValidation type="list" allowBlank="1" showInputMessage="1" showErrorMessage="1" promptTitle="年度" prompt="▼をクリックして、メニューから選択してください。" sqref="D11:E11" xr:uid="{00000000-0002-0000-0100-000009000000}">
      <formula1>$W$11:$W$12</formula1>
    </dataValidation>
    <dataValidation type="list" allowBlank="1" showInputMessage="1" showErrorMessage="1" promptTitle="事業年度(自)" prompt="▼をクリックして、メニューから選択してください。" sqref="D12:E12" xr:uid="{00000000-0002-0000-0100-00000A000000}">
      <formula1>$W$11:$W$12</formula1>
    </dataValidation>
    <dataValidation type="list" allowBlank="1" showInputMessage="1" showErrorMessage="1" promptTitle="事業年度(至)" prompt="▼をクリックして、メニューから選択してください。" sqref="D13:E13" xr:uid="{00000000-0002-0000-0100-00000B000000}">
      <formula1>$W$11:$W$12</formula1>
    </dataValidation>
  </dataValidations>
  <pageMargins left="0.7" right="0.21" top="0.75" bottom="0.75" header="0.3" footer="0.3"/>
  <pageSetup paperSize="9" scale="72" orientation="portrait" r:id="rId1"/>
  <ignoredErrors>
    <ignoredError sqref="E16:E3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43"/>
  <sheetViews>
    <sheetView workbookViewId="0">
      <selection activeCell="M22" sqref="M22"/>
    </sheetView>
  </sheetViews>
  <sheetFormatPr defaultRowHeight="13.5" x14ac:dyDescent="0.15"/>
  <cols>
    <col min="1" max="1" width="1.75" style="38" customWidth="1"/>
    <col min="2" max="2" width="6.75" style="38" customWidth="1"/>
    <col min="3" max="3" width="7.625" style="38" customWidth="1"/>
    <col min="4" max="4" width="14.25" style="38" customWidth="1"/>
    <col min="5" max="5" width="4" style="38" customWidth="1"/>
    <col min="6" max="11" width="5" style="38" customWidth="1"/>
    <col min="12" max="21" width="5.625" style="38" customWidth="1"/>
    <col min="22" max="22" width="45.875" style="38" customWidth="1"/>
    <col min="23" max="23" width="23.5" style="38" hidden="1" customWidth="1"/>
    <col min="24" max="24" width="3.5" style="38" hidden="1" customWidth="1"/>
    <col min="25" max="25" width="13" style="38" hidden="1" customWidth="1"/>
    <col min="26" max="33" width="2.5" style="38" hidden="1" customWidth="1"/>
    <col min="34" max="34" width="11.125" style="38" hidden="1" customWidth="1"/>
    <col min="35" max="38" width="2.5" style="38" hidden="1" customWidth="1"/>
    <col min="39" max="39" width="11.125" style="38" hidden="1" customWidth="1"/>
    <col min="40" max="40" width="19.5" style="38" hidden="1" customWidth="1"/>
    <col min="41" max="41" width="3.375" style="38" hidden="1" customWidth="1"/>
    <col min="42" max="42" width="15.25" style="38" hidden="1" customWidth="1"/>
    <col min="43" max="43" width="11.125" style="38" hidden="1" customWidth="1"/>
    <col min="44" max="44" width="3" style="38" hidden="1" customWidth="1"/>
    <col min="45" max="45" width="3.875" style="38" hidden="1" customWidth="1"/>
    <col min="46" max="46" width="0" style="38" hidden="1" customWidth="1"/>
    <col min="47" max="16384" width="9" style="38"/>
  </cols>
  <sheetData>
    <row r="1" spans="1:46" ht="8.25" customHeight="1" x14ac:dyDescent="0.15">
      <c r="V1" s="39"/>
      <c r="AT1" s="40"/>
    </row>
    <row r="2" spans="1:46" ht="7.5" customHeight="1" thickBot="1" x14ac:dyDescent="0.2">
      <c r="B2" s="39"/>
      <c r="C2" s="39"/>
      <c r="D2" s="39"/>
      <c r="E2" s="39"/>
      <c r="F2" s="39"/>
      <c r="G2" s="39"/>
      <c r="H2" s="39"/>
      <c r="I2" s="39"/>
      <c r="J2" s="39"/>
      <c r="K2" s="39"/>
      <c r="L2" s="39"/>
      <c r="M2" s="39"/>
      <c r="N2" s="39"/>
      <c r="O2" s="39"/>
      <c r="P2" s="39"/>
      <c r="Q2" s="39"/>
      <c r="R2" s="39"/>
      <c r="S2" s="39"/>
      <c r="T2" s="39"/>
      <c r="U2" s="39"/>
      <c r="V2" s="39"/>
      <c r="AF2" s="38">
        <v>1</v>
      </c>
      <c r="AG2" s="38">
        <v>2</v>
      </c>
      <c r="AH2" s="38">
        <v>3</v>
      </c>
      <c r="AI2" s="38">
        <v>4</v>
      </c>
      <c r="AJ2" s="38">
        <v>5</v>
      </c>
      <c r="AK2" s="38">
        <v>6</v>
      </c>
      <c r="AL2" s="38">
        <v>7</v>
      </c>
      <c r="AM2" s="38">
        <v>8</v>
      </c>
      <c r="AN2" s="38">
        <v>9</v>
      </c>
      <c r="AO2" s="41">
        <v>10</v>
      </c>
      <c r="AP2" s="41">
        <v>11</v>
      </c>
      <c r="AQ2" s="41">
        <v>12</v>
      </c>
      <c r="AR2" s="41">
        <v>13</v>
      </c>
      <c r="AS2" s="41">
        <v>14</v>
      </c>
      <c r="AT2" s="40"/>
    </row>
    <row r="3" spans="1:46" ht="21.75" customHeight="1" thickBot="1" x14ac:dyDescent="0.2">
      <c r="A3" s="39"/>
      <c r="B3" s="148" t="s">
        <v>1</v>
      </c>
      <c r="C3" s="149"/>
      <c r="D3" s="149"/>
      <c r="E3" s="150"/>
      <c r="F3" s="176" t="s">
        <v>2</v>
      </c>
      <c r="G3" s="149"/>
      <c r="H3" s="149"/>
      <c r="I3" s="149"/>
      <c r="J3" s="149"/>
      <c r="K3" s="298"/>
      <c r="L3" s="180" t="s">
        <v>95</v>
      </c>
      <c r="M3" s="307"/>
      <c r="N3" s="307"/>
      <c r="O3" s="307"/>
      <c r="P3" s="307"/>
      <c r="Q3" s="307"/>
      <c r="R3" s="307"/>
      <c r="S3" s="307"/>
      <c r="T3" s="307"/>
      <c r="U3" s="308"/>
      <c r="V3" s="39"/>
      <c r="W3" s="38" t="s">
        <v>0</v>
      </c>
      <c r="X3" s="42"/>
      <c r="Y3" s="43"/>
      <c r="AT3" s="40"/>
    </row>
    <row r="4" spans="1:46" ht="21.75" customHeight="1" x14ac:dyDescent="0.15">
      <c r="A4" s="39"/>
      <c r="B4" s="151" t="s">
        <v>132</v>
      </c>
      <c r="C4" s="152"/>
      <c r="D4" s="152"/>
      <c r="E4" s="153"/>
      <c r="F4" s="309"/>
      <c r="G4" s="310"/>
      <c r="H4" s="310"/>
      <c r="I4" s="310"/>
      <c r="J4" s="310"/>
      <c r="K4" s="310"/>
      <c r="L4" s="310"/>
      <c r="M4" s="310"/>
      <c r="N4" s="310"/>
      <c r="O4" s="310"/>
      <c r="P4" s="311"/>
      <c r="Q4" s="311"/>
      <c r="R4" s="311"/>
      <c r="S4" s="311"/>
      <c r="T4" s="311"/>
      <c r="U4" s="312"/>
      <c r="V4" s="39"/>
      <c r="W4" s="39" t="s">
        <v>86</v>
      </c>
      <c r="X4" s="44"/>
      <c r="Y4" s="43"/>
      <c r="AT4" s="40"/>
    </row>
    <row r="5" spans="1:46" ht="21.75" customHeight="1" x14ac:dyDescent="0.15">
      <c r="A5" s="39"/>
      <c r="B5" s="154"/>
      <c r="C5" s="155"/>
      <c r="D5" s="155"/>
      <c r="E5" s="156"/>
      <c r="F5" s="313"/>
      <c r="G5" s="314"/>
      <c r="H5" s="314"/>
      <c r="I5" s="314"/>
      <c r="J5" s="314"/>
      <c r="K5" s="314"/>
      <c r="L5" s="314"/>
      <c r="M5" s="314"/>
      <c r="N5" s="314"/>
      <c r="O5" s="314"/>
      <c r="P5" s="315"/>
      <c r="Q5" s="315"/>
      <c r="R5" s="315"/>
      <c r="S5" s="315"/>
      <c r="T5" s="315"/>
      <c r="U5" s="316"/>
      <c r="V5" s="39"/>
      <c r="W5" s="38" t="s">
        <v>85</v>
      </c>
      <c r="X5" s="44"/>
      <c r="Y5" s="43"/>
      <c r="AT5" s="40"/>
    </row>
    <row r="6" spans="1:46" ht="21.75" customHeight="1" x14ac:dyDescent="0.15">
      <c r="A6" s="39"/>
      <c r="B6" s="157" t="s">
        <v>98</v>
      </c>
      <c r="C6" s="158"/>
      <c r="D6" s="158"/>
      <c r="E6" s="159"/>
      <c r="F6" s="317"/>
      <c r="G6" s="318"/>
      <c r="H6" s="318"/>
      <c r="I6" s="318"/>
      <c r="J6" s="318"/>
      <c r="K6" s="318"/>
      <c r="L6" s="318"/>
      <c r="M6" s="318"/>
      <c r="N6" s="318"/>
      <c r="O6" s="318"/>
      <c r="P6" s="319"/>
      <c r="Q6" s="319"/>
      <c r="R6" s="319"/>
      <c r="S6" s="319"/>
      <c r="T6" s="319"/>
      <c r="U6" s="320"/>
      <c r="V6" s="39"/>
      <c r="X6" s="44"/>
      <c r="Y6" s="43"/>
      <c r="AT6" s="40"/>
    </row>
    <row r="7" spans="1:46" ht="21.75" customHeight="1" thickBot="1" x14ac:dyDescent="0.2">
      <c r="A7" s="39"/>
      <c r="B7" s="160"/>
      <c r="C7" s="161"/>
      <c r="D7" s="161"/>
      <c r="E7" s="162"/>
      <c r="F7" s="321"/>
      <c r="G7" s="322"/>
      <c r="H7" s="322"/>
      <c r="I7" s="322"/>
      <c r="J7" s="322"/>
      <c r="K7" s="322"/>
      <c r="L7" s="322"/>
      <c r="M7" s="322"/>
      <c r="N7" s="322"/>
      <c r="O7" s="322"/>
      <c r="P7" s="323"/>
      <c r="Q7" s="323"/>
      <c r="R7" s="323"/>
      <c r="S7" s="323"/>
      <c r="T7" s="323"/>
      <c r="U7" s="324"/>
      <c r="V7" s="39"/>
      <c r="X7" s="44"/>
      <c r="Y7" s="43"/>
      <c r="AT7" s="40"/>
    </row>
    <row r="8" spans="1:46" ht="21.75" customHeight="1" x14ac:dyDescent="0.15">
      <c r="A8" s="39"/>
      <c r="B8" s="163" t="s">
        <v>3</v>
      </c>
      <c r="C8" s="164"/>
      <c r="D8" s="164"/>
      <c r="E8" s="165"/>
      <c r="F8" s="295"/>
      <c r="G8" s="296"/>
      <c r="H8" s="296"/>
      <c r="I8" s="296"/>
      <c r="J8" s="296"/>
      <c r="K8" s="297"/>
      <c r="L8" s="45" t="s">
        <v>99</v>
      </c>
      <c r="M8" s="45"/>
      <c r="N8" s="45"/>
      <c r="O8" s="45"/>
      <c r="P8" s="45"/>
      <c r="Q8" s="45"/>
      <c r="R8" s="45"/>
      <c r="S8" s="45"/>
      <c r="T8" s="45"/>
      <c r="U8" s="46"/>
      <c r="V8" s="39"/>
      <c r="X8" s="44"/>
      <c r="Y8" s="43"/>
      <c r="AF8" s="194" t="str">
        <f>REPT(" ",10-LEN(F9))&amp;F9</f>
        <v xml:space="preserve">          </v>
      </c>
      <c r="AG8" s="194"/>
      <c r="AH8" s="194"/>
      <c r="AI8" s="194"/>
      <c r="AJ8" s="194"/>
      <c r="AK8" s="194"/>
      <c r="AL8" s="194"/>
      <c r="AM8" s="38" t="s">
        <v>120</v>
      </c>
      <c r="AT8" s="40"/>
    </row>
    <row r="9" spans="1:46" ht="29.25" customHeight="1" x14ac:dyDescent="0.15">
      <c r="A9" s="39"/>
      <c r="B9" s="166" t="s">
        <v>143</v>
      </c>
      <c r="C9" s="158"/>
      <c r="D9" s="158"/>
      <c r="E9" s="159"/>
      <c r="F9" s="302"/>
      <c r="G9" s="303"/>
      <c r="H9" s="303"/>
      <c r="I9" s="303"/>
      <c r="J9" s="303"/>
      <c r="K9" s="304"/>
      <c r="L9" s="286" t="s">
        <v>167</v>
      </c>
      <c r="M9" s="287"/>
      <c r="N9" s="287"/>
      <c r="O9" s="287"/>
      <c r="P9" s="287"/>
      <c r="Q9" s="287"/>
      <c r="R9" s="287"/>
      <c r="S9" s="287"/>
      <c r="T9" s="287"/>
      <c r="U9" s="288"/>
      <c r="V9" s="39"/>
      <c r="X9" s="44"/>
      <c r="Y9" s="43"/>
      <c r="AF9" s="47" t="str">
        <f t="shared" ref="AF9:AO9" si="0">MID($AF$8,AF$2,1)</f>
        <v xml:space="preserve"> </v>
      </c>
      <c r="AG9" s="47" t="str">
        <f t="shared" si="0"/>
        <v xml:space="preserve"> </v>
      </c>
      <c r="AH9" s="47" t="str">
        <f t="shared" si="0"/>
        <v xml:space="preserve"> </v>
      </c>
      <c r="AI9" s="47" t="str">
        <f t="shared" si="0"/>
        <v xml:space="preserve"> </v>
      </c>
      <c r="AJ9" s="47" t="str">
        <f t="shared" si="0"/>
        <v xml:space="preserve"> </v>
      </c>
      <c r="AK9" s="47" t="str">
        <f t="shared" si="0"/>
        <v xml:space="preserve"> </v>
      </c>
      <c r="AL9" s="47" t="str">
        <f t="shared" si="0"/>
        <v xml:space="preserve"> </v>
      </c>
      <c r="AM9" s="47" t="str">
        <f t="shared" si="0"/>
        <v xml:space="preserve"> </v>
      </c>
      <c r="AN9" s="47" t="str">
        <f t="shared" si="0"/>
        <v xml:space="preserve"> </v>
      </c>
      <c r="AO9" s="47" t="str">
        <f t="shared" si="0"/>
        <v xml:space="preserve"> </v>
      </c>
      <c r="AP9" s="38" t="s">
        <v>121</v>
      </c>
      <c r="AT9" s="40"/>
    </row>
    <row r="10" spans="1:46" ht="19.5" customHeight="1" thickBot="1" x14ac:dyDescent="0.2">
      <c r="A10" s="39"/>
      <c r="B10" s="167"/>
      <c r="C10" s="168"/>
      <c r="D10" s="168"/>
      <c r="E10" s="169"/>
      <c r="F10" s="292" t="s">
        <v>144</v>
      </c>
      <c r="G10" s="293"/>
      <c r="H10" s="293"/>
      <c r="I10" s="293"/>
      <c r="J10" s="293"/>
      <c r="K10" s="293"/>
      <c r="L10" s="293"/>
      <c r="M10" s="293"/>
      <c r="N10" s="293"/>
      <c r="O10" s="293"/>
      <c r="P10" s="293"/>
      <c r="Q10" s="293"/>
      <c r="R10" s="293"/>
      <c r="S10" s="293"/>
      <c r="T10" s="293"/>
      <c r="U10" s="294"/>
      <c r="V10" s="134" t="s">
        <v>179</v>
      </c>
      <c r="X10" s="44"/>
      <c r="Y10" s="43"/>
      <c r="AF10" s="47"/>
      <c r="AG10" s="47"/>
      <c r="AH10" s="47"/>
      <c r="AI10" s="47"/>
      <c r="AJ10" s="47"/>
      <c r="AK10" s="47"/>
      <c r="AL10" s="47"/>
      <c r="AM10" s="47"/>
      <c r="AN10" s="47"/>
      <c r="AO10" s="47"/>
      <c r="AT10" s="40"/>
    </row>
    <row r="11" spans="1:46" ht="21.75" customHeight="1" x14ac:dyDescent="0.15">
      <c r="A11" s="39"/>
      <c r="B11" s="204" t="s">
        <v>4</v>
      </c>
      <c r="C11" s="205"/>
      <c r="D11" s="268"/>
      <c r="E11" s="269"/>
      <c r="F11" s="6"/>
      <c r="G11" s="305" t="s">
        <v>5</v>
      </c>
      <c r="H11" s="305"/>
      <c r="I11" s="305"/>
      <c r="J11" s="305"/>
      <c r="K11" s="306"/>
      <c r="L11" s="211" t="s">
        <v>171</v>
      </c>
      <c r="M11" s="212"/>
      <c r="N11" s="212"/>
      <c r="O11" s="212"/>
      <c r="P11" s="212"/>
      <c r="Q11" s="212"/>
      <c r="R11" s="212"/>
      <c r="S11" s="212"/>
      <c r="T11" s="212"/>
      <c r="U11" s="213"/>
      <c r="V11" s="39"/>
      <c r="W11" s="38" t="s">
        <v>177</v>
      </c>
      <c r="X11" s="44"/>
      <c r="Y11" s="43"/>
      <c r="AF11" s="47" t="str">
        <f>IF(F11&gt;9,MID(F11,1,1)," ")</f>
        <v xml:space="preserve"> </v>
      </c>
      <c r="AG11" s="47" t="str">
        <f>RIGHT(F11,1)</f>
        <v/>
      </c>
      <c r="AH11" s="38" t="s">
        <v>6</v>
      </c>
      <c r="AT11" s="40"/>
    </row>
    <row r="12" spans="1:46" ht="21.75" customHeight="1" x14ac:dyDescent="0.15">
      <c r="A12" s="39"/>
      <c r="B12" s="217" t="s">
        <v>7</v>
      </c>
      <c r="C12" s="48" t="s">
        <v>8</v>
      </c>
      <c r="D12" s="270"/>
      <c r="E12" s="271"/>
      <c r="F12" s="2"/>
      <c r="G12" s="49" t="s">
        <v>9</v>
      </c>
      <c r="H12" s="3"/>
      <c r="I12" s="49" t="s">
        <v>10</v>
      </c>
      <c r="J12" s="3"/>
      <c r="K12" s="112" t="s">
        <v>11</v>
      </c>
      <c r="L12" s="211"/>
      <c r="M12" s="212"/>
      <c r="N12" s="212"/>
      <c r="O12" s="212"/>
      <c r="P12" s="212"/>
      <c r="Q12" s="212"/>
      <c r="R12" s="212"/>
      <c r="S12" s="212"/>
      <c r="T12" s="212"/>
      <c r="U12" s="213"/>
      <c r="V12" s="39"/>
      <c r="W12" s="38" t="s">
        <v>178</v>
      </c>
      <c r="X12" s="44"/>
      <c r="Y12" s="43"/>
      <c r="AF12" s="47" t="str">
        <f>IF(F12&gt;9,MID(F12,1,1)," ")</f>
        <v xml:space="preserve"> </v>
      </c>
      <c r="AG12" s="47" t="str">
        <f>RIGHT(F12,1)</f>
        <v/>
      </c>
      <c r="AI12" s="47" t="str">
        <f>IF(H12&gt;9,MID(H12,1,1)," ")</f>
        <v xml:space="preserve"> </v>
      </c>
      <c r="AJ12" s="47" t="str">
        <f>RIGHT(H12,1)</f>
        <v/>
      </c>
      <c r="AL12" s="47" t="str">
        <f>IF(J12&gt;9,MID(J12,1,1)," ")</f>
        <v xml:space="preserve"> </v>
      </c>
      <c r="AM12" s="47" t="str">
        <f>RIGHT(J12,1)</f>
        <v/>
      </c>
      <c r="AN12" s="38" t="s">
        <v>12</v>
      </c>
      <c r="AT12" s="40"/>
    </row>
    <row r="13" spans="1:46" ht="21.75" customHeight="1" x14ac:dyDescent="0.15">
      <c r="A13" s="39"/>
      <c r="B13" s="218"/>
      <c r="C13" s="50" t="s">
        <v>13</v>
      </c>
      <c r="D13" s="272"/>
      <c r="E13" s="273"/>
      <c r="F13" s="4"/>
      <c r="G13" s="51" t="s">
        <v>9</v>
      </c>
      <c r="H13" s="5"/>
      <c r="I13" s="51" t="s">
        <v>10</v>
      </c>
      <c r="J13" s="5"/>
      <c r="K13" s="113" t="s">
        <v>11</v>
      </c>
      <c r="L13" s="211"/>
      <c r="M13" s="212"/>
      <c r="N13" s="212"/>
      <c r="O13" s="212"/>
      <c r="P13" s="212"/>
      <c r="Q13" s="212"/>
      <c r="R13" s="212"/>
      <c r="S13" s="212"/>
      <c r="T13" s="212"/>
      <c r="U13" s="213"/>
      <c r="V13" s="39"/>
      <c r="X13" s="44"/>
      <c r="Y13" s="43"/>
      <c r="AF13" s="47" t="str">
        <f>IF(F13&gt;9,MID(F13,1,1)," ")</f>
        <v xml:space="preserve"> </v>
      </c>
      <c r="AG13" s="47" t="str">
        <f>RIGHT(F13,1)</f>
        <v/>
      </c>
      <c r="AI13" s="47" t="str">
        <f>IF(H13&gt;9,MID(H13,1,1)," ")</f>
        <v xml:space="preserve"> </v>
      </c>
      <c r="AJ13" s="47" t="str">
        <f>RIGHT(H13,1)</f>
        <v/>
      </c>
      <c r="AL13" s="47" t="str">
        <f>IF(J13&gt;9,MID(J13,1,1)," ")</f>
        <v xml:space="preserve"> </v>
      </c>
      <c r="AM13" s="47" t="str">
        <f>RIGHT(J13,1)</f>
        <v/>
      </c>
      <c r="AN13" s="38" t="s">
        <v>14</v>
      </c>
      <c r="AT13" s="40"/>
    </row>
    <row r="14" spans="1:46" ht="21.75" customHeight="1" x14ac:dyDescent="0.15">
      <c r="A14" s="39"/>
      <c r="B14" s="219" t="s">
        <v>15</v>
      </c>
      <c r="C14" s="220"/>
      <c r="D14" s="227" t="s">
        <v>170</v>
      </c>
      <c r="E14" s="228"/>
      <c r="F14" s="6"/>
      <c r="G14" s="52" t="s">
        <v>9</v>
      </c>
      <c r="H14" s="7"/>
      <c r="I14" s="52" t="s">
        <v>10</v>
      </c>
      <c r="J14" s="7"/>
      <c r="K14" s="114" t="s">
        <v>11</v>
      </c>
      <c r="L14" s="214"/>
      <c r="M14" s="215"/>
      <c r="N14" s="215"/>
      <c r="O14" s="215"/>
      <c r="P14" s="215"/>
      <c r="Q14" s="215"/>
      <c r="R14" s="215"/>
      <c r="S14" s="215"/>
      <c r="T14" s="215"/>
      <c r="U14" s="216"/>
      <c r="V14" s="39"/>
      <c r="AF14" s="47" t="str">
        <f>IF(F14&gt;9,MID(F14,1,1)," ")</f>
        <v xml:space="preserve"> </v>
      </c>
      <c r="AG14" s="47" t="str">
        <f>RIGHT(F14,1)</f>
        <v/>
      </c>
      <c r="AI14" s="47" t="str">
        <f>IF(H14&gt;9,MID(H14,1,1)," ")</f>
        <v xml:space="preserve"> </v>
      </c>
      <c r="AJ14" s="47" t="str">
        <f>RIGHT(H14,1)</f>
        <v/>
      </c>
      <c r="AL14" s="47" t="str">
        <f>IF(J14&gt;9,MID(J14,1,1)," ")</f>
        <v xml:space="preserve"> </v>
      </c>
      <c r="AM14" s="47" t="str">
        <f>RIGHT(J14,1)</f>
        <v/>
      </c>
      <c r="AN14" s="38" t="s">
        <v>16</v>
      </c>
      <c r="AT14" s="40"/>
    </row>
    <row r="15" spans="1:46" ht="21.75" customHeight="1" thickBot="1" x14ac:dyDescent="0.2">
      <c r="A15" s="39"/>
      <c r="B15" s="145" t="s">
        <v>17</v>
      </c>
      <c r="C15" s="146"/>
      <c r="D15" s="146"/>
      <c r="E15" s="147"/>
      <c r="F15" s="299"/>
      <c r="G15" s="300"/>
      <c r="H15" s="300"/>
      <c r="I15" s="300"/>
      <c r="J15" s="300"/>
      <c r="K15" s="301"/>
      <c r="L15" s="110" t="s">
        <v>93</v>
      </c>
      <c r="M15" s="110"/>
      <c r="N15" s="110"/>
      <c r="O15" s="110"/>
      <c r="P15" s="110"/>
      <c r="Q15" s="110"/>
      <c r="R15" s="110"/>
      <c r="S15" s="110"/>
      <c r="T15" s="110"/>
      <c r="U15" s="111"/>
      <c r="V15" s="39"/>
      <c r="W15" s="38" t="s">
        <v>18</v>
      </c>
      <c r="X15" s="55">
        <f>IF(F15="",0,VLOOKUP(F15,W17:X26,2,0))</f>
        <v>0</v>
      </c>
      <c r="Y15" s="43" t="s">
        <v>19</v>
      </c>
      <c r="AT15" s="40"/>
    </row>
    <row r="16" spans="1:46" ht="21.75" customHeight="1" x14ac:dyDescent="0.15">
      <c r="A16" s="39"/>
      <c r="B16" s="229" t="s">
        <v>20</v>
      </c>
      <c r="C16" s="232" t="s">
        <v>21</v>
      </c>
      <c r="D16" s="155"/>
      <c r="E16" s="106" t="s">
        <v>146</v>
      </c>
      <c r="F16" s="280"/>
      <c r="G16" s="281"/>
      <c r="H16" s="281"/>
      <c r="I16" s="281"/>
      <c r="J16" s="281"/>
      <c r="K16" s="282"/>
      <c r="L16" s="56"/>
      <c r="M16" s="56"/>
      <c r="N16" s="56"/>
      <c r="O16" s="56"/>
      <c r="P16" s="56"/>
      <c r="Q16" s="56"/>
      <c r="R16" s="56"/>
      <c r="S16" s="56"/>
      <c r="T16" s="56"/>
      <c r="U16" s="57"/>
      <c r="V16" s="39"/>
      <c r="W16" s="38" t="s">
        <v>44</v>
      </c>
      <c r="X16" s="58">
        <v>0</v>
      </c>
      <c r="Y16" s="59" t="str">
        <f>REPT(" ",11-LEN((F16)))&amp;F16</f>
        <v xml:space="preserve">           </v>
      </c>
      <c r="Z16" s="60"/>
      <c r="AA16" s="60"/>
      <c r="AB16" s="60"/>
      <c r="AC16" s="60"/>
      <c r="AD16" s="60"/>
      <c r="AF16" s="47" t="str">
        <f>MID($Y16,AF$2,1)</f>
        <v xml:space="preserve"> </v>
      </c>
      <c r="AG16" s="47" t="str">
        <f t="shared" ref="AG16:AP31" si="1">MID($Y16,AG$2,1)</f>
        <v xml:space="preserve"> </v>
      </c>
      <c r="AH16" s="47" t="str">
        <f t="shared" si="1"/>
        <v xml:space="preserve"> </v>
      </c>
      <c r="AI16" s="47" t="str">
        <f t="shared" si="1"/>
        <v xml:space="preserve"> </v>
      </c>
      <c r="AJ16" s="47" t="str">
        <f t="shared" si="1"/>
        <v xml:space="preserve"> </v>
      </c>
      <c r="AK16" s="47" t="str">
        <f t="shared" si="1"/>
        <v xml:space="preserve"> </v>
      </c>
      <c r="AL16" s="47" t="str">
        <f t="shared" si="1"/>
        <v xml:space="preserve"> </v>
      </c>
      <c r="AM16" s="47" t="str">
        <f t="shared" si="1"/>
        <v xml:space="preserve"> </v>
      </c>
      <c r="AN16" s="47" t="str">
        <f t="shared" si="1"/>
        <v xml:space="preserve"> </v>
      </c>
      <c r="AO16" s="47" t="str">
        <f t="shared" si="1"/>
        <v xml:space="preserve"> </v>
      </c>
      <c r="AP16" s="47" t="str">
        <f t="shared" si="1"/>
        <v xml:space="preserve"> </v>
      </c>
      <c r="AQ16" s="38" t="s">
        <v>22</v>
      </c>
      <c r="AT16" s="40"/>
    </row>
    <row r="17" spans="1:46" ht="21.75" customHeight="1" x14ac:dyDescent="0.15">
      <c r="A17" s="39"/>
      <c r="B17" s="230"/>
      <c r="C17" s="236" t="s">
        <v>23</v>
      </c>
      <c r="D17" s="237"/>
      <c r="E17" s="103" t="s">
        <v>147</v>
      </c>
      <c r="F17" s="283"/>
      <c r="G17" s="284"/>
      <c r="H17" s="284"/>
      <c r="I17" s="284"/>
      <c r="J17" s="284"/>
      <c r="K17" s="285"/>
      <c r="L17" s="61" t="s">
        <v>97</v>
      </c>
      <c r="M17" s="56"/>
      <c r="N17" s="56"/>
      <c r="O17" s="56"/>
      <c r="P17" s="56"/>
      <c r="Q17" s="56"/>
      <c r="R17" s="56"/>
      <c r="S17" s="56"/>
      <c r="T17" s="56"/>
      <c r="U17" s="57"/>
      <c r="V17" s="39"/>
      <c r="W17" s="38" t="s">
        <v>24</v>
      </c>
      <c r="X17" s="43">
        <v>1</v>
      </c>
      <c r="Y17" s="59" t="str">
        <f t="shared" ref="Y17:Y30" si="2">REPT(" ",11-LEN((F17)))&amp;F17</f>
        <v xml:space="preserve">           </v>
      </c>
      <c r="AF17" s="47" t="str">
        <f>MID($Y17,AF$2,1)</f>
        <v xml:space="preserve"> </v>
      </c>
      <c r="AG17" s="47" t="str">
        <f t="shared" si="1"/>
        <v xml:space="preserve"> </v>
      </c>
      <c r="AH17" s="47" t="str">
        <f t="shared" si="1"/>
        <v xml:space="preserve"> </v>
      </c>
      <c r="AI17" s="47" t="str">
        <f t="shared" si="1"/>
        <v xml:space="preserve"> </v>
      </c>
      <c r="AJ17" s="47" t="str">
        <f t="shared" si="1"/>
        <v xml:space="preserve"> </v>
      </c>
      <c r="AK17" s="47" t="str">
        <f t="shared" si="1"/>
        <v xml:space="preserve"> </v>
      </c>
      <c r="AL17" s="47" t="str">
        <f t="shared" si="1"/>
        <v xml:space="preserve"> </v>
      </c>
      <c r="AM17" s="47" t="str">
        <f t="shared" si="1"/>
        <v xml:space="preserve"> </v>
      </c>
      <c r="AN17" s="47" t="str">
        <f t="shared" si="1"/>
        <v xml:space="preserve"> </v>
      </c>
      <c r="AO17" s="47" t="str">
        <f t="shared" si="1"/>
        <v xml:space="preserve"> </v>
      </c>
      <c r="AP17" s="47" t="str">
        <f t="shared" si="1"/>
        <v xml:space="preserve"> </v>
      </c>
      <c r="AQ17" s="38" t="s">
        <v>22</v>
      </c>
      <c r="AT17" s="40"/>
    </row>
    <row r="18" spans="1:46" ht="21.75" customHeight="1" thickBot="1" x14ac:dyDescent="0.2">
      <c r="A18" s="39"/>
      <c r="B18" s="230"/>
      <c r="C18" s="241" t="s">
        <v>25</v>
      </c>
      <c r="D18" s="158"/>
      <c r="E18" s="104" t="s">
        <v>148</v>
      </c>
      <c r="F18" s="289"/>
      <c r="G18" s="290"/>
      <c r="H18" s="290"/>
      <c r="I18" s="290"/>
      <c r="J18" s="290"/>
      <c r="K18" s="291"/>
      <c r="L18" s="56" t="s">
        <v>96</v>
      </c>
      <c r="M18" s="56"/>
      <c r="N18" s="56"/>
      <c r="O18" s="56"/>
      <c r="P18" s="56"/>
      <c r="Q18" s="56"/>
      <c r="R18" s="56"/>
      <c r="S18" s="56"/>
      <c r="T18" s="56"/>
      <c r="U18" s="57"/>
      <c r="V18" s="39"/>
      <c r="W18" s="38" t="s">
        <v>26</v>
      </c>
      <c r="X18" s="43">
        <v>2</v>
      </c>
      <c r="Y18" s="59" t="str">
        <f t="shared" si="2"/>
        <v xml:space="preserve">           </v>
      </c>
      <c r="AF18" s="47" t="str">
        <f t="shared" ref="AF18:AF31" si="3">MID($Y18,AF$2,1)</f>
        <v xml:space="preserve"> </v>
      </c>
      <c r="AG18" s="47" t="str">
        <f t="shared" si="1"/>
        <v xml:space="preserve"> </v>
      </c>
      <c r="AH18" s="47" t="str">
        <f t="shared" si="1"/>
        <v xml:space="preserve"> </v>
      </c>
      <c r="AI18" s="47" t="str">
        <f t="shared" si="1"/>
        <v xml:space="preserve"> </v>
      </c>
      <c r="AJ18" s="47" t="str">
        <f t="shared" si="1"/>
        <v xml:space="preserve"> </v>
      </c>
      <c r="AK18" s="47" t="str">
        <f t="shared" si="1"/>
        <v xml:space="preserve"> </v>
      </c>
      <c r="AL18" s="47" t="str">
        <f t="shared" si="1"/>
        <v xml:space="preserve"> </v>
      </c>
      <c r="AM18" s="47" t="str">
        <f t="shared" si="1"/>
        <v xml:space="preserve"> </v>
      </c>
      <c r="AN18" s="47" t="str">
        <f t="shared" si="1"/>
        <v xml:space="preserve"> </v>
      </c>
      <c r="AO18" s="47" t="str">
        <f t="shared" si="1"/>
        <v xml:space="preserve"> </v>
      </c>
      <c r="AP18" s="47" t="str">
        <f t="shared" si="1"/>
        <v xml:space="preserve"> </v>
      </c>
      <c r="AQ18" s="38" t="s">
        <v>22</v>
      </c>
      <c r="AT18" s="40"/>
    </row>
    <row r="19" spans="1:46" ht="21.75" customHeight="1" thickTop="1" x14ac:dyDescent="0.15">
      <c r="A19" s="39"/>
      <c r="B19" s="231"/>
      <c r="C19" s="245" t="s">
        <v>162</v>
      </c>
      <c r="D19" s="246"/>
      <c r="E19" s="105" t="s">
        <v>149</v>
      </c>
      <c r="F19" s="247">
        <f>SUM(F16:K18)</f>
        <v>0</v>
      </c>
      <c r="G19" s="248"/>
      <c r="H19" s="248"/>
      <c r="I19" s="248"/>
      <c r="J19" s="248"/>
      <c r="K19" s="249"/>
      <c r="L19" s="56"/>
      <c r="M19" s="56"/>
      <c r="N19" s="56"/>
      <c r="O19" s="56"/>
      <c r="P19" s="56"/>
      <c r="Q19" s="56"/>
      <c r="R19" s="56"/>
      <c r="S19" s="56"/>
      <c r="T19" s="56"/>
      <c r="U19" s="57"/>
      <c r="V19" s="39"/>
      <c r="W19" s="38" t="s">
        <v>28</v>
      </c>
      <c r="X19" s="43">
        <v>3</v>
      </c>
      <c r="Y19" s="59" t="str">
        <f t="shared" si="2"/>
        <v xml:space="preserve">          0</v>
      </c>
      <c r="AF19" s="47" t="str">
        <f t="shared" si="3"/>
        <v xml:space="preserve"> </v>
      </c>
      <c r="AG19" s="47" t="str">
        <f t="shared" si="1"/>
        <v xml:space="preserve"> </v>
      </c>
      <c r="AH19" s="47" t="str">
        <f t="shared" si="1"/>
        <v xml:space="preserve"> </v>
      </c>
      <c r="AI19" s="47" t="str">
        <f t="shared" si="1"/>
        <v xml:space="preserve"> </v>
      </c>
      <c r="AJ19" s="47" t="str">
        <f t="shared" si="1"/>
        <v xml:space="preserve"> </v>
      </c>
      <c r="AK19" s="47" t="str">
        <f t="shared" si="1"/>
        <v xml:space="preserve"> </v>
      </c>
      <c r="AL19" s="47" t="str">
        <f t="shared" si="1"/>
        <v xml:space="preserve"> </v>
      </c>
      <c r="AM19" s="47" t="str">
        <f t="shared" si="1"/>
        <v xml:space="preserve"> </v>
      </c>
      <c r="AN19" s="47" t="str">
        <f t="shared" si="1"/>
        <v xml:space="preserve"> </v>
      </c>
      <c r="AO19" s="47" t="str">
        <f t="shared" si="1"/>
        <v xml:space="preserve"> </v>
      </c>
      <c r="AP19" s="47" t="str">
        <f t="shared" si="1"/>
        <v>0</v>
      </c>
      <c r="AQ19" s="38" t="s">
        <v>22</v>
      </c>
      <c r="AT19" s="40"/>
    </row>
    <row r="20" spans="1:46" ht="21.75" customHeight="1" x14ac:dyDescent="0.15">
      <c r="A20" s="39"/>
      <c r="B20" s="265" t="s">
        <v>182</v>
      </c>
      <c r="C20" s="232" t="s">
        <v>29</v>
      </c>
      <c r="D20" s="155"/>
      <c r="E20" s="106" t="s">
        <v>150</v>
      </c>
      <c r="F20" s="280"/>
      <c r="G20" s="281"/>
      <c r="H20" s="281"/>
      <c r="I20" s="281"/>
      <c r="J20" s="281"/>
      <c r="K20" s="282"/>
      <c r="L20" s="56" t="s">
        <v>94</v>
      </c>
      <c r="M20" s="56"/>
      <c r="N20" s="56"/>
      <c r="O20" s="56"/>
      <c r="P20" s="56"/>
      <c r="Q20" s="56"/>
      <c r="R20" s="56"/>
      <c r="S20" s="56"/>
      <c r="T20" s="56"/>
      <c r="U20" s="57"/>
      <c r="V20" s="39"/>
      <c r="W20" s="38" t="s">
        <v>30</v>
      </c>
      <c r="X20" s="43">
        <v>4</v>
      </c>
      <c r="Y20" s="59" t="str">
        <f t="shared" si="2"/>
        <v xml:space="preserve">           </v>
      </c>
      <c r="AF20" s="47" t="str">
        <f t="shared" si="3"/>
        <v xml:space="preserve"> </v>
      </c>
      <c r="AG20" s="47" t="str">
        <f t="shared" si="1"/>
        <v xml:space="preserve"> </v>
      </c>
      <c r="AH20" s="47" t="str">
        <f t="shared" si="1"/>
        <v xml:space="preserve"> </v>
      </c>
      <c r="AI20" s="47" t="str">
        <f t="shared" si="1"/>
        <v xml:space="preserve"> </v>
      </c>
      <c r="AJ20" s="47" t="str">
        <f t="shared" si="1"/>
        <v xml:space="preserve"> </v>
      </c>
      <c r="AK20" s="47" t="str">
        <f t="shared" si="1"/>
        <v xml:space="preserve"> </v>
      </c>
      <c r="AL20" s="47" t="str">
        <f t="shared" si="1"/>
        <v xml:space="preserve"> </v>
      </c>
      <c r="AM20" s="47" t="str">
        <f t="shared" si="1"/>
        <v xml:space="preserve"> </v>
      </c>
      <c r="AN20" s="47" t="str">
        <f t="shared" si="1"/>
        <v xml:space="preserve"> </v>
      </c>
      <c r="AO20" s="47" t="str">
        <f t="shared" si="1"/>
        <v xml:space="preserve"> </v>
      </c>
      <c r="AP20" s="47" t="str">
        <f t="shared" si="1"/>
        <v xml:space="preserve"> </v>
      </c>
      <c r="AQ20" s="38" t="s">
        <v>22</v>
      </c>
      <c r="AT20" s="40"/>
    </row>
    <row r="21" spans="1:46" ht="21.75" customHeight="1" x14ac:dyDescent="0.15">
      <c r="A21" s="39"/>
      <c r="B21" s="266"/>
      <c r="C21" s="236" t="s">
        <v>31</v>
      </c>
      <c r="D21" s="237"/>
      <c r="E21" s="103" t="s">
        <v>151</v>
      </c>
      <c r="F21" s="283"/>
      <c r="G21" s="284"/>
      <c r="H21" s="284"/>
      <c r="I21" s="284"/>
      <c r="J21" s="284"/>
      <c r="K21" s="285"/>
      <c r="L21" s="56"/>
      <c r="M21" s="56"/>
      <c r="N21" s="56"/>
      <c r="O21" s="56"/>
      <c r="P21" s="56"/>
      <c r="Q21" s="56"/>
      <c r="R21" s="56"/>
      <c r="S21" s="56"/>
      <c r="T21" s="56"/>
      <c r="U21" s="57"/>
      <c r="V21" s="39"/>
      <c r="W21" s="38" t="s">
        <v>32</v>
      </c>
      <c r="X21" s="43">
        <v>5</v>
      </c>
      <c r="Y21" s="59" t="str">
        <f t="shared" si="2"/>
        <v xml:space="preserve">           </v>
      </c>
      <c r="AF21" s="47" t="str">
        <f t="shared" si="3"/>
        <v xml:space="preserve"> </v>
      </c>
      <c r="AG21" s="47" t="str">
        <f t="shared" si="1"/>
        <v xml:space="preserve"> </v>
      </c>
      <c r="AH21" s="47" t="str">
        <f t="shared" si="1"/>
        <v xml:space="preserve"> </v>
      </c>
      <c r="AI21" s="47" t="str">
        <f t="shared" si="1"/>
        <v xml:space="preserve"> </v>
      </c>
      <c r="AJ21" s="47" t="str">
        <f t="shared" si="1"/>
        <v xml:space="preserve"> </v>
      </c>
      <c r="AK21" s="47" t="str">
        <f t="shared" si="1"/>
        <v xml:space="preserve"> </v>
      </c>
      <c r="AL21" s="47" t="str">
        <f t="shared" si="1"/>
        <v xml:space="preserve"> </v>
      </c>
      <c r="AM21" s="47" t="str">
        <f t="shared" si="1"/>
        <v xml:space="preserve"> </v>
      </c>
      <c r="AN21" s="47" t="str">
        <f t="shared" si="1"/>
        <v xml:space="preserve"> </v>
      </c>
      <c r="AO21" s="47" t="str">
        <f t="shared" si="1"/>
        <v xml:space="preserve"> </v>
      </c>
      <c r="AP21" s="47" t="str">
        <f t="shared" si="1"/>
        <v xml:space="preserve"> </v>
      </c>
      <c r="AQ21" s="38" t="s">
        <v>22</v>
      </c>
      <c r="AT21" s="40"/>
    </row>
    <row r="22" spans="1:46" ht="21.75" customHeight="1" x14ac:dyDescent="0.15">
      <c r="A22" s="39"/>
      <c r="B22" s="266"/>
      <c r="C22" s="236" t="s">
        <v>33</v>
      </c>
      <c r="D22" s="237"/>
      <c r="E22" s="103" t="s">
        <v>152</v>
      </c>
      <c r="F22" s="283"/>
      <c r="G22" s="284"/>
      <c r="H22" s="284"/>
      <c r="I22" s="284"/>
      <c r="J22" s="284"/>
      <c r="K22" s="285"/>
      <c r="L22" s="56"/>
      <c r="M22" s="56"/>
      <c r="N22" s="56"/>
      <c r="O22" s="56"/>
      <c r="P22" s="56"/>
      <c r="Q22" s="56"/>
      <c r="R22" s="56"/>
      <c r="S22" s="56"/>
      <c r="T22" s="56"/>
      <c r="U22" s="57"/>
      <c r="V22" s="39"/>
      <c r="W22" s="38" t="s">
        <v>34</v>
      </c>
      <c r="X22" s="43">
        <v>6</v>
      </c>
      <c r="Y22" s="59" t="str">
        <f t="shared" si="2"/>
        <v xml:space="preserve">           </v>
      </c>
      <c r="AF22" s="47" t="str">
        <f t="shared" si="3"/>
        <v xml:space="preserve"> </v>
      </c>
      <c r="AG22" s="47" t="str">
        <f t="shared" si="1"/>
        <v xml:space="preserve"> </v>
      </c>
      <c r="AH22" s="47" t="str">
        <f t="shared" si="1"/>
        <v xml:space="preserve"> </v>
      </c>
      <c r="AI22" s="47" t="str">
        <f t="shared" si="1"/>
        <v xml:space="preserve"> </v>
      </c>
      <c r="AJ22" s="47" t="str">
        <f t="shared" si="1"/>
        <v xml:space="preserve"> </v>
      </c>
      <c r="AK22" s="47" t="str">
        <f t="shared" si="1"/>
        <v xml:space="preserve"> </v>
      </c>
      <c r="AL22" s="47" t="str">
        <f t="shared" si="1"/>
        <v xml:space="preserve"> </v>
      </c>
      <c r="AM22" s="47" t="str">
        <f t="shared" si="1"/>
        <v xml:space="preserve"> </v>
      </c>
      <c r="AN22" s="47" t="str">
        <f t="shared" si="1"/>
        <v xml:space="preserve"> </v>
      </c>
      <c r="AO22" s="47" t="str">
        <f t="shared" si="1"/>
        <v xml:space="preserve"> </v>
      </c>
      <c r="AP22" s="47" t="str">
        <f t="shared" si="1"/>
        <v xml:space="preserve"> </v>
      </c>
      <c r="AQ22" s="38" t="s">
        <v>22</v>
      </c>
      <c r="AT22" s="40"/>
    </row>
    <row r="23" spans="1:46" ht="21.75" customHeight="1" x14ac:dyDescent="0.15">
      <c r="A23" s="39"/>
      <c r="B23" s="266"/>
      <c r="C23" s="236" t="s">
        <v>35</v>
      </c>
      <c r="D23" s="237"/>
      <c r="E23" s="103" t="s">
        <v>153</v>
      </c>
      <c r="F23" s="283"/>
      <c r="G23" s="284"/>
      <c r="H23" s="284"/>
      <c r="I23" s="284"/>
      <c r="J23" s="284"/>
      <c r="K23" s="285"/>
      <c r="L23" s="56"/>
      <c r="M23" s="56"/>
      <c r="N23" s="56"/>
      <c r="O23" s="56"/>
      <c r="P23" s="62"/>
      <c r="Q23" s="62"/>
      <c r="R23" s="62"/>
      <c r="S23" s="62"/>
      <c r="T23" s="62"/>
      <c r="U23" s="57"/>
      <c r="V23" s="39"/>
      <c r="W23" s="38" t="s">
        <v>39</v>
      </c>
      <c r="X23" s="43">
        <v>7</v>
      </c>
      <c r="Y23" s="59" t="str">
        <f t="shared" si="2"/>
        <v xml:space="preserve">           </v>
      </c>
      <c r="AF23" s="47" t="str">
        <f t="shared" si="3"/>
        <v xml:space="preserve"> </v>
      </c>
      <c r="AG23" s="47" t="str">
        <f t="shared" si="1"/>
        <v xml:space="preserve"> </v>
      </c>
      <c r="AH23" s="47" t="str">
        <f t="shared" si="1"/>
        <v xml:space="preserve"> </v>
      </c>
      <c r="AI23" s="47" t="str">
        <f t="shared" si="1"/>
        <v xml:space="preserve"> </v>
      </c>
      <c r="AJ23" s="47" t="str">
        <f t="shared" si="1"/>
        <v xml:space="preserve"> </v>
      </c>
      <c r="AK23" s="47" t="str">
        <f t="shared" si="1"/>
        <v xml:space="preserve"> </v>
      </c>
      <c r="AL23" s="47" t="str">
        <f t="shared" si="1"/>
        <v xml:space="preserve"> </v>
      </c>
      <c r="AM23" s="47" t="str">
        <f t="shared" si="1"/>
        <v xml:space="preserve"> </v>
      </c>
      <c r="AN23" s="47" t="str">
        <f t="shared" si="1"/>
        <v xml:space="preserve"> </v>
      </c>
      <c r="AO23" s="47" t="str">
        <f t="shared" si="1"/>
        <v xml:space="preserve"> </v>
      </c>
      <c r="AP23" s="47" t="str">
        <f t="shared" si="1"/>
        <v xml:space="preserve"> </v>
      </c>
      <c r="AQ23" s="38" t="s">
        <v>22</v>
      </c>
      <c r="AT23" s="40"/>
    </row>
    <row r="24" spans="1:46" ht="21.75" customHeight="1" thickBot="1" x14ac:dyDescent="0.2">
      <c r="A24" s="39"/>
      <c r="B24" s="266"/>
      <c r="C24" s="250" t="s">
        <v>184</v>
      </c>
      <c r="D24" s="251"/>
      <c r="E24" s="104" t="s">
        <v>154</v>
      </c>
      <c r="F24" s="289"/>
      <c r="G24" s="290"/>
      <c r="H24" s="290"/>
      <c r="I24" s="290"/>
      <c r="J24" s="290"/>
      <c r="K24" s="291"/>
      <c r="L24" s="56"/>
      <c r="M24" s="56"/>
      <c r="N24" s="56"/>
      <c r="O24" s="56"/>
      <c r="P24" s="62"/>
      <c r="Q24" s="61"/>
      <c r="R24" s="61"/>
      <c r="S24" s="61"/>
      <c r="T24" s="61"/>
      <c r="U24" s="57"/>
      <c r="V24" s="39"/>
      <c r="W24" s="38" t="s">
        <v>36</v>
      </c>
      <c r="X24" s="43">
        <v>8</v>
      </c>
      <c r="Y24" s="59" t="str">
        <f t="shared" si="2"/>
        <v xml:space="preserve">           </v>
      </c>
      <c r="AF24" s="47" t="str">
        <f t="shared" si="3"/>
        <v xml:space="preserve"> </v>
      </c>
      <c r="AG24" s="47" t="str">
        <f t="shared" si="1"/>
        <v xml:space="preserve"> </v>
      </c>
      <c r="AH24" s="47" t="str">
        <f t="shared" si="1"/>
        <v xml:space="preserve"> </v>
      </c>
      <c r="AI24" s="47" t="str">
        <f t="shared" si="1"/>
        <v xml:space="preserve"> </v>
      </c>
      <c r="AJ24" s="47" t="str">
        <f t="shared" si="1"/>
        <v xml:space="preserve"> </v>
      </c>
      <c r="AK24" s="47" t="str">
        <f t="shared" si="1"/>
        <v xml:space="preserve"> </v>
      </c>
      <c r="AL24" s="47" t="str">
        <f t="shared" si="1"/>
        <v xml:space="preserve"> </v>
      </c>
      <c r="AM24" s="47" t="str">
        <f t="shared" si="1"/>
        <v xml:space="preserve"> </v>
      </c>
      <c r="AN24" s="47" t="str">
        <f t="shared" si="1"/>
        <v xml:space="preserve"> </v>
      </c>
      <c r="AO24" s="47" t="str">
        <f t="shared" si="1"/>
        <v xml:space="preserve"> </v>
      </c>
      <c r="AP24" s="47" t="str">
        <f t="shared" si="1"/>
        <v xml:space="preserve"> </v>
      </c>
      <c r="AQ24" s="38" t="s">
        <v>22</v>
      </c>
      <c r="AT24" s="40"/>
    </row>
    <row r="25" spans="1:46" ht="21.75" customHeight="1" thickTop="1" x14ac:dyDescent="0.15">
      <c r="A25" s="39"/>
      <c r="B25" s="266"/>
      <c r="C25" s="245" t="s">
        <v>163</v>
      </c>
      <c r="D25" s="246"/>
      <c r="E25" s="105" t="s">
        <v>155</v>
      </c>
      <c r="F25" s="247">
        <f>SUM(F20:K24)</f>
        <v>0</v>
      </c>
      <c r="G25" s="248"/>
      <c r="H25" s="248"/>
      <c r="I25" s="248"/>
      <c r="J25" s="248"/>
      <c r="K25" s="249"/>
      <c r="L25" s="56"/>
      <c r="M25" s="56"/>
      <c r="N25" s="56"/>
      <c r="O25" s="56"/>
      <c r="P25" s="62"/>
      <c r="Q25" s="56"/>
      <c r="R25" s="56"/>
      <c r="S25" s="56"/>
      <c r="T25" s="56"/>
      <c r="U25" s="57"/>
      <c r="V25" s="39"/>
      <c r="W25" s="38" t="s">
        <v>37</v>
      </c>
      <c r="X25" s="43">
        <v>9</v>
      </c>
      <c r="Y25" s="59" t="str">
        <f t="shared" si="2"/>
        <v xml:space="preserve">          0</v>
      </c>
      <c r="AF25" s="47" t="str">
        <f t="shared" si="3"/>
        <v xml:space="preserve"> </v>
      </c>
      <c r="AG25" s="47" t="str">
        <f t="shared" si="1"/>
        <v xml:space="preserve"> </v>
      </c>
      <c r="AH25" s="47" t="str">
        <f t="shared" si="1"/>
        <v xml:space="preserve"> </v>
      </c>
      <c r="AI25" s="47" t="str">
        <f t="shared" si="1"/>
        <v xml:space="preserve"> </v>
      </c>
      <c r="AJ25" s="47" t="str">
        <f t="shared" si="1"/>
        <v xml:space="preserve"> </v>
      </c>
      <c r="AK25" s="47" t="str">
        <f t="shared" si="1"/>
        <v xml:space="preserve"> </v>
      </c>
      <c r="AL25" s="47" t="str">
        <f t="shared" si="1"/>
        <v xml:space="preserve"> </v>
      </c>
      <c r="AM25" s="47" t="str">
        <f t="shared" si="1"/>
        <v xml:space="preserve"> </v>
      </c>
      <c r="AN25" s="47" t="str">
        <f t="shared" si="1"/>
        <v xml:space="preserve"> </v>
      </c>
      <c r="AO25" s="47" t="str">
        <f t="shared" si="1"/>
        <v xml:space="preserve"> </v>
      </c>
      <c r="AP25" s="47" t="str">
        <f t="shared" si="1"/>
        <v>0</v>
      </c>
      <c r="AQ25" s="38" t="s">
        <v>22</v>
      </c>
      <c r="AT25" s="40"/>
    </row>
    <row r="26" spans="1:46" ht="21.75" customHeight="1" x14ac:dyDescent="0.15">
      <c r="A26" s="39"/>
      <c r="B26" s="266"/>
      <c r="C26" s="232" t="s">
        <v>25</v>
      </c>
      <c r="D26" s="155"/>
      <c r="E26" s="106" t="s">
        <v>156</v>
      </c>
      <c r="F26" s="280"/>
      <c r="G26" s="281"/>
      <c r="H26" s="281"/>
      <c r="I26" s="281"/>
      <c r="J26" s="281"/>
      <c r="K26" s="282"/>
      <c r="L26" s="56"/>
      <c r="M26" s="56"/>
      <c r="N26" s="56"/>
      <c r="O26" s="56"/>
      <c r="P26" s="62"/>
      <c r="Q26" s="56"/>
      <c r="R26" s="56"/>
      <c r="S26" s="56"/>
      <c r="T26" s="56"/>
      <c r="U26" s="57"/>
      <c r="V26" s="39"/>
      <c r="W26" s="38" t="s">
        <v>38</v>
      </c>
      <c r="X26" s="43">
        <v>10</v>
      </c>
      <c r="Y26" s="59" t="str">
        <f t="shared" si="2"/>
        <v xml:space="preserve">           </v>
      </c>
      <c r="AF26" s="47" t="str">
        <f t="shared" si="3"/>
        <v xml:space="preserve"> </v>
      </c>
      <c r="AG26" s="47" t="str">
        <f t="shared" si="1"/>
        <v xml:space="preserve"> </v>
      </c>
      <c r="AH26" s="47" t="str">
        <f t="shared" si="1"/>
        <v xml:space="preserve"> </v>
      </c>
      <c r="AI26" s="47" t="str">
        <f t="shared" si="1"/>
        <v xml:space="preserve"> </v>
      </c>
      <c r="AJ26" s="47" t="str">
        <f t="shared" si="1"/>
        <v xml:space="preserve"> </v>
      </c>
      <c r="AK26" s="47" t="str">
        <f t="shared" si="1"/>
        <v xml:space="preserve"> </v>
      </c>
      <c r="AL26" s="47" t="str">
        <f t="shared" si="1"/>
        <v xml:space="preserve"> </v>
      </c>
      <c r="AM26" s="47" t="str">
        <f t="shared" si="1"/>
        <v xml:space="preserve"> </v>
      </c>
      <c r="AN26" s="47" t="str">
        <f t="shared" si="1"/>
        <v xml:space="preserve"> </v>
      </c>
      <c r="AO26" s="47" t="str">
        <f t="shared" si="1"/>
        <v xml:space="preserve"> </v>
      </c>
      <c r="AP26" s="47" t="str">
        <f t="shared" si="1"/>
        <v xml:space="preserve"> </v>
      </c>
      <c r="AQ26" s="38" t="s">
        <v>22</v>
      </c>
      <c r="AT26" s="40"/>
    </row>
    <row r="27" spans="1:46" ht="21.75" customHeight="1" x14ac:dyDescent="0.15">
      <c r="A27" s="39"/>
      <c r="B27" s="266"/>
      <c r="C27" s="236" t="s">
        <v>40</v>
      </c>
      <c r="D27" s="237"/>
      <c r="E27" s="103" t="s">
        <v>157</v>
      </c>
      <c r="F27" s="283"/>
      <c r="G27" s="284"/>
      <c r="H27" s="284"/>
      <c r="I27" s="284"/>
      <c r="J27" s="284"/>
      <c r="K27" s="285"/>
      <c r="L27" s="56"/>
      <c r="M27" s="56"/>
      <c r="N27" s="56"/>
      <c r="O27" s="56"/>
      <c r="P27" s="62"/>
      <c r="Q27" s="56"/>
      <c r="R27" s="56"/>
      <c r="S27" s="56"/>
      <c r="T27" s="56"/>
      <c r="U27" s="57"/>
      <c r="V27" s="39"/>
      <c r="Y27" s="59" t="str">
        <f t="shared" si="2"/>
        <v xml:space="preserve">           </v>
      </c>
      <c r="AF27" s="47" t="str">
        <f t="shared" si="3"/>
        <v xml:space="preserve"> </v>
      </c>
      <c r="AG27" s="47" t="str">
        <f t="shared" si="1"/>
        <v xml:space="preserve"> </v>
      </c>
      <c r="AH27" s="47" t="str">
        <f t="shared" si="1"/>
        <v xml:space="preserve"> </v>
      </c>
      <c r="AI27" s="47" t="str">
        <f t="shared" si="1"/>
        <v xml:space="preserve"> </v>
      </c>
      <c r="AJ27" s="47" t="str">
        <f t="shared" si="1"/>
        <v xml:space="preserve"> </v>
      </c>
      <c r="AK27" s="47" t="str">
        <f t="shared" si="1"/>
        <v xml:space="preserve"> </v>
      </c>
      <c r="AL27" s="47" t="str">
        <f t="shared" si="1"/>
        <v xml:space="preserve"> </v>
      </c>
      <c r="AM27" s="47" t="str">
        <f t="shared" si="1"/>
        <v xml:space="preserve"> </v>
      </c>
      <c r="AN27" s="47" t="str">
        <f t="shared" si="1"/>
        <v xml:space="preserve"> </v>
      </c>
      <c r="AO27" s="47" t="str">
        <f t="shared" si="1"/>
        <v xml:space="preserve"> </v>
      </c>
      <c r="AP27" s="47" t="str">
        <f t="shared" si="1"/>
        <v xml:space="preserve"> </v>
      </c>
      <c r="AQ27" s="38" t="s">
        <v>22</v>
      </c>
      <c r="AT27" s="40"/>
    </row>
    <row r="28" spans="1:46" ht="21.75" customHeight="1" x14ac:dyDescent="0.15">
      <c r="A28" s="39"/>
      <c r="B28" s="266"/>
      <c r="C28" s="236" t="s">
        <v>41</v>
      </c>
      <c r="D28" s="237"/>
      <c r="E28" s="103" t="s">
        <v>158</v>
      </c>
      <c r="F28" s="283"/>
      <c r="G28" s="284"/>
      <c r="H28" s="284"/>
      <c r="I28" s="284"/>
      <c r="J28" s="284"/>
      <c r="K28" s="285"/>
      <c r="L28" s="56"/>
      <c r="M28" s="56"/>
      <c r="N28" s="56"/>
      <c r="O28" s="56"/>
      <c r="P28" s="56"/>
      <c r="Q28" s="56"/>
      <c r="R28" s="56"/>
      <c r="S28" s="56"/>
      <c r="T28" s="56"/>
      <c r="U28" s="57"/>
      <c r="V28" s="39"/>
      <c r="Y28" s="59" t="str">
        <f t="shared" si="2"/>
        <v xml:space="preserve">           </v>
      </c>
      <c r="AF28" s="47" t="str">
        <f t="shared" si="3"/>
        <v xml:space="preserve"> </v>
      </c>
      <c r="AG28" s="47" t="str">
        <f t="shared" si="1"/>
        <v xml:space="preserve"> </v>
      </c>
      <c r="AH28" s="47" t="str">
        <f t="shared" si="1"/>
        <v xml:space="preserve"> </v>
      </c>
      <c r="AI28" s="47" t="str">
        <f t="shared" si="1"/>
        <v xml:space="preserve"> </v>
      </c>
      <c r="AJ28" s="47" t="str">
        <f t="shared" si="1"/>
        <v xml:space="preserve"> </v>
      </c>
      <c r="AK28" s="47" t="str">
        <f t="shared" si="1"/>
        <v xml:space="preserve"> </v>
      </c>
      <c r="AL28" s="47" t="str">
        <f t="shared" si="1"/>
        <v xml:space="preserve"> </v>
      </c>
      <c r="AM28" s="47" t="str">
        <f t="shared" si="1"/>
        <v xml:space="preserve"> </v>
      </c>
      <c r="AN28" s="47" t="str">
        <f t="shared" si="1"/>
        <v xml:space="preserve"> </v>
      </c>
      <c r="AO28" s="47" t="str">
        <f t="shared" si="1"/>
        <v xml:space="preserve"> </v>
      </c>
      <c r="AP28" s="47" t="str">
        <f t="shared" si="1"/>
        <v xml:space="preserve"> </v>
      </c>
      <c r="AQ28" s="38" t="s">
        <v>22</v>
      </c>
      <c r="AT28" s="40"/>
    </row>
    <row r="29" spans="1:46" ht="21.75" customHeight="1" thickBot="1" x14ac:dyDescent="0.2">
      <c r="A29" s="39"/>
      <c r="B29" s="266"/>
      <c r="C29" s="252" t="s">
        <v>42</v>
      </c>
      <c r="D29" s="253"/>
      <c r="E29" s="107" t="s">
        <v>159</v>
      </c>
      <c r="F29" s="277"/>
      <c r="G29" s="278"/>
      <c r="H29" s="278"/>
      <c r="I29" s="278"/>
      <c r="J29" s="278"/>
      <c r="K29" s="279"/>
      <c r="L29" s="56"/>
      <c r="M29" s="56"/>
      <c r="N29" s="56"/>
      <c r="O29" s="56"/>
      <c r="P29" s="56"/>
      <c r="Q29" s="56"/>
      <c r="R29" s="56"/>
      <c r="S29" s="56"/>
      <c r="T29" s="56"/>
      <c r="U29" s="57"/>
      <c r="V29" s="39"/>
      <c r="W29" s="63"/>
      <c r="X29" s="47" t="str">
        <f>MID(W29,X15*2+1,2)</f>
        <v/>
      </c>
      <c r="Y29" s="59" t="str">
        <f t="shared" si="2"/>
        <v xml:space="preserve">           </v>
      </c>
      <c r="AF29" s="47" t="str">
        <f t="shared" si="3"/>
        <v xml:space="preserve"> </v>
      </c>
      <c r="AG29" s="47" t="str">
        <f t="shared" si="1"/>
        <v xml:space="preserve"> </v>
      </c>
      <c r="AH29" s="47" t="str">
        <f t="shared" si="1"/>
        <v xml:space="preserve"> </v>
      </c>
      <c r="AI29" s="47" t="str">
        <f t="shared" si="1"/>
        <v xml:space="preserve"> </v>
      </c>
      <c r="AJ29" s="47" t="str">
        <f t="shared" si="1"/>
        <v xml:space="preserve"> </v>
      </c>
      <c r="AK29" s="47" t="str">
        <f t="shared" si="1"/>
        <v xml:space="preserve"> </v>
      </c>
      <c r="AL29" s="47" t="str">
        <f t="shared" si="1"/>
        <v xml:space="preserve"> </v>
      </c>
      <c r="AM29" s="47" t="str">
        <f t="shared" si="1"/>
        <v xml:space="preserve"> </v>
      </c>
      <c r="AN29" s="47" t="str">
        <f t="shared" si="1"/>
        <v xml:space="preserve"> </v>
      </c>
      <c r="AO29" s="47" t="str">
        <f t="shared" si="1"/>
        <v xml:space="preserve"> </v>
      </c>
      <c r="AP29" s="47" t="str">
        <f t="shared" si="1"/>
        <v xml:space="preserve"> </v>
      </c>
      <c r="AQ29" s="38" t="s">
        <v>22</v>
      </c>
      <c r="AT29" s="40"/>
    </row>
    <row r="30" spans="1:46" ht="21.75" customHeight="1" thickTop="1" thickBot="1" x14ac:dyDescent="0.2">
      <c r="A30" s="39"/>
      <c r="B30" s="267"/>
      <c r="C30" s="245" t="s">
        <v>166</v>
      </c>
      <c r="D30" s="246"/>
      <c r="E30" s="108" t="s">
        <v>160</v>
      </c>
      <c r="F30" s="274">
        <f>SUM(F25:K29)</f>
        <v>0</v>
      </c>
      <c r="G30" s="275"/>
      <c r="H30" s="275"/>
      <c r="I30" s="275"/>
      <c r="J30" s="275"/>
      <c r="K30" s="276"/>
      <c r="L30" s="56"/>
      <c r="M30" s="56"/>
      <c r="N30" s="56"/>
      <c r="O30" s="56"/>
      <c r="P30" s="56"/>
      <c r="Q30" s="56"/>
      <c r="R30" s="56"/>
      <c r="S30" s="56"/>
      <c r="T30" s="56"/>
      <c r="U30" s="57"/>
      <c r="V30" s="39"/>
      <c r="Y30" s="59" t="str">
        <f t="shared" si="2"/>
        <v xml:space="preserve">          0</v>
      </c>
      <c r="AF30" s="47" t="str">
        <f t="shared" si="3"/>
        <v xml:space="preserve"> </v>
      </c>
      <c r="AG30" s="47" t="str">
        <f t="shared" si="1"/>
        <v xml:space="preserve"> </v>
      </c>
      <c r="AH30" s="47" t="str">
        <f t="shared" si="1"/>
        <v xml:space="preserve"> </v>
      </c>
      <c r="AI30" s="47" t="str">
        <f t="shared" si="1"/>
        <v xml:space="preserve"> </v>
      </c>
      <c r="AJ30" s="47" t="str">
        <f t="shared" si="1"/>
        <v xml:space="preserve"> </v>
      </c>
      <c r="AK30" s="47" t="str">
        <f t="shared" si="1"/>
        <v xml:space="preserve"> </v>
      </c>
      <c r="AL30" s="47" t="str">
        <f t="shared" si="1"/>
        <v xml:space="preserve"> </v>
      </c>
      <c r="AM30" s="47" t="str">
        <f t="shared" si="1"/>
        <v xml:space="preserve"> </v>
      </c>
      <c r="AN30" s="47" t="str">
        <f t="shared" si="1"/>
        <v xml:space="preserve"> </v>
      </c>
      <c r="AO30" s="47" t="str">
        <f t="shared" si="1"/>
        <v xml:space="preserve"> </v>
      </c>
      <c r="AP30" s="47" t="str">
        <f t="shared" si="1"/>
        <v>0</v>
      </c>
      <c r="AQ30" s="38" t="s">
        <v>22</v>
      </c>
      <c r="AT30" s="40"/>
    </row>
    <row r="31" spans="1:46" ht="21.75" customHeight="1" thickTop="1" thickBot="1" x14ac:dyDescent="0.2">
      <c r="A31" s="39"/>
      <c r="B31" s="258" t="s">
        <v>164</v>
      </c>
      <c r="C31" s="259"/>
      <c r="D31" s="259"/>
      <c r="E31" s="109" t="s">
        <v>161</v>
      </c>
      <c r="F31" s="260">
        <f>F30+F19</f>
        <v>0</v>
      </c>
      <c r="G31" s="261"/>
      <c r="H31" s="261"/>
      <c r="I31" s="261"/>
      <c r="J31" s="261"/>
      <c r="K31" s="262"/>
      <c r="L31" s="64"/>
      <c r="M31" s="64"/>
      <c r="N31" s="64"/>
      <c r="O31" s="64"/>
      <c r="P31" s="64"/>
      <c r="Q31" s="64"/>
      <c r="R31" s="64"/>
      <c r="S31" s="64"/>
      <c r="T31" s="64"/>
      <c r="U31" s="65"/>
      <c r="V31" s="39"/>
      <c r="Y31" s="59" t="str">
        <f>REPT(" ",10-LEN((F31)))&amp;"￥"&amp;F31</f>
        <v xml:space="preserve">         ￥0</v>
      </c>
      <c r="AF31" s="47" t="str">
        <f t="shared" si="3"/>
        <v xml:space="preserve"> </v>
      </c>
      <c r="AG31" s="47" t="str">
        <f t="shared" si="1"/>
        <v xml:space="preserve"> </v>
      </c>
      <c r="AH31" s="47" t="str">
        <f t="shared" si="1"/>
        <v xml:space="preserve"> </v>
      </c>
      <c r="AI31" s="47" t="str">
        <f t="shared" si="1"/>
        <v xml:space="preserve"> </v>
      </c>
      <c r="AJ31" s="47" t="str">
        <f t="shared" si="1"/>
        <v xml:space="preserve"> </v>
      </c>
      <c r="AK31" s="47" t="str">
        <f t="shared" si="1"/>
        <v xml:space="preserve"> </v>
      </c>
      <c r="AL31" s="47" t="str">
        <f t="shared" si="1"/>
        <v xml:space="preserve"> </v>
      </c>
      <c r="AM31" s="47" t="str">
        <f t="shared" si="1"/>
        <v xml:space="preserve"> </v>
      </c>
      <c r="AN31" s="47" t="str">
        <f t="shared" si="1"/>
        <v xml:space="preserve"> </v>
      </c>
      <c r="AO31" s="47" t="str">
        <f t="shared" si="1"/>
        <v>￥</v>
      </c>
      <c r="AP31" s="47" t="str">
        <f t="shared" si="1"/>
        <v>0</v>
      </c>
      <c r="AQ31" s="38" t="s">
        <v>22</v>
      </c>
      <c r="AT31" s="40"/>
    </row>
    <row r="32" spans="1:46" x14ac:dyDescent="0.15">
      <c r="V32" s="39"/>
      <c r="W32" s="39" t="s">
        <v>43</v>
      </c>
      <c r="Z32" s="66">
        <f>AA32+AB32+AC32+AD32+AE32</f>
        <v>5</v>
      </c>
      <c r="AA32" s="38">
        <f>IF(F31=0,1)</f>
        <v>1</v>
      </c>
      <c r="AB32" s="38">
        <f>IF(F8="",1,0)</f>
        <v>1</v>
      </c>
      <c r="AC32" s="38">
        <f>IF(F6="",1,0)</f>
        <v>1</v>
      </c>
      <c r="AD32" s="38">
        <f>IF(AND(F9&gt;1000000000,F9&lt;4000999999),0,1)</f>
        <v>1</v>
      </c>
      <c r="AE32" s="38">
        <f>IF(F4="",1,0)</f>
        <v>1</v>
      </c>
      <c r="AT32" s="40"/>
    </row>
    <row r="33" spans="7:46" x14ac:dyDescent="0.15">
      <c r="G33" s="263"/>
      <c r="H33" s="263"/>
      <c r="I33" s="263"/>
      <c r="J33" s="263"/>
      <c r="V33" s="39"/>
      <c r="W33" s="39"/>
      <c r="AT33" s="40"/>
    </row>
    <row r="34" spans="7:46" x14ac:dyDescent="0.15">
      <c r="V34" s="39"/>
      <c r="W34" s="39"/>
      <c r="AT34" s="40"/>
    </row>
    <row r="35" spans="7:46" x14ac:dyDescent="0.15">
      <c r="X35" s="257"/>
      <c r="Y35" s="257"/>
      <c r="Z35" s="257"/>
      <c r="AA35" s="257"/>
      <c r="AB35" s="257"/>
      <c r="AC35" s="257"/>
      <c r="AD35" s="257"/>
      <c r="AE35" s="257"/>
      <c r="AF35" s="257"/>
      <c r="AG35" s="257"/>
      <c r="AH35" s="257"/>
    </row>
    <row r="36" spans="7:46" x14ac:dyDescent="0.15">
      <c r="W36" s="67"/>
      <c r="X36" s="257"/>
      <c r="Y36" s="257"/>
      <c r="Z36" s="257"/>
      <c r="AA36" s="257"/>
      <c r="AB36" s="257"/>
      <c r="AC36" s="257"/>
      <c r="AD36" s="257"/>
      <c r="AE36" s="257"/>
      <c r="AF36" s="257"/>
      <c r="AG36" s="257"/>
      <c r="AH36" s="257"/>
    </row>
    <row r="37" spans="7:46" x14ac:dyDescent="0.15">
      <c r="W37" s="67"/>
      <c r="X37" s="257"/>
      <c r="Y37" s="257"/>
      <c r="Z37" s="257"/>
      <c r="AA37" s="257"/>
      <c r="AB37" s="257"/>
      <c r="AC37" s="257"/>
      <c r="AD37" s="257"/>
      <c r="AE37" s="257"/>
      <c r="AF37" s="257"/>
      <c r="AG37" s="257"/>
      <c r="AH37" s="257"/>
    </row>
    <row r="38" spans="7:46" x14ac:dyDescent="0.15">
      <c r="W38" s="67"/>
      <c r="X38" s="257"/>
      <c r="Y38" s="257"/>
      <c r="Z38" s="257"/>
      <c r="AA38" s="257"/>
      <c r="AB38" s="257"/>
      <c r="AC38" s="257"/>
      <c r="AD38" s="257"/>
      <c r="AE38" s="257"/>
      <c r="AF38" s="257"/>
      <c r="AG38" s="257"/>
      <c r="AH38" s="257"/>
    </row>
    <row r="39" spans="7:46" x14ac:dyDescent="0.15">
      <c r="W39" s="67"/>
      <c r="X39" s="257"/>
      <c r="Y39" s="257"/>
      <c r="Z39" s="257"/>
      <c r="AA39" s="257"/>
      <c r="AB39" s="257"/>
      <c r="AC39" s="257"/>
      <c r="AD39" s="257"/>
      <c r="AE39" s="257"/>
      <c r="AF39" s="257"/>
      <c r="AG39" s="257"/>
      <c r="AH39" s="257"/>
    </row>
    <row r="40" spans="7:46" x14ac:dyDescent="0.15">
      <c r="W40" s="67"/>
      <c r="X40" s="257"/>
      <c r="Y40" s="257"/>
      <c r="Z40" s="257"/>
      <c r="AA40" s="257"/>
      <c r="AB40" s="257"/>
      <c r="AC40" s="257"/>
      <c r="AD40" s="257"/>
      <c r="AE40" s="257"/>
      <c r="AF40" s="257"/>
      <c r="AG40" s="257"/>
      <c r="AH40" s="257"/>
    </row>
    <row r="41" spans="7:46" x14ac:dyDescent="0.15">
      <c r="W41" s="67"/>
      <c r="X41" s="257"/>
      <c r="Y41" s="257"/>
      <c r="Z41" s="257"/>
      <c r="AA41" s="257"/>
      <c r="AB41" s="257"/>
      <c r="AC41" s="257"/>
      <c r="AD41" s="257"/>
      <c r="AE41" s="257"/>
      <c r="AF41" s="257"/>
      <c r="AG41" s="257"/>
      <c r="AH41" s="257"/>
    </row>
    <row r="42" spans="7:46" x14ac:dyDescent="0.15">
      <c r="W42" s="67"/>
      <c r="X42" s="264"/>
      <c r="Y42" s="264"/>
      <c r="Z42" s="264"/>
      <c r="AA42" s="264"/>
    </row>
    <row r="43" spans="7:46" x14ac:dyDescent="0.15">
      <c r="W43" s="67"/>
      <c r="X43" s="257"/>
      <c r="Y43" s="257"/>
      <c r="Z43" s="257"/>
      <c r="AA43" s="257"/>
      <c r="AB43" s="257"/>
      <c r="AC43" s="257"/>
      <c r="AD43" s="257"/>
      <c r="AE43" s="257"/>
      <c r="AF43" s="257"/>
      <c r="AG43" s="257"/>
      <c r="AH43" s="257"/>
    </row>
  </sheetData>
  <mergeCells count="69">
    <mergeCell ref="B3:E3"/>
    <mergeCell ref="B4:E5"/>
    <mergeCell ref="B6:E7"/>
    <mergeCell ref="L3:U3"/>
    <mergeCell ref="F4:U5"/>
    <mergeCell ref="F6:U7"/>
    <mergeCell ref="F10:U10"/>
    <mergeCell ref="F8:K8"/>
    <mergeCell ref="F3:K3"/>
    <mergeCell ref="B16:B19"/>
    <mergeCell ref="F15:K15"/>
    <mergeCell ref="F9:K9"/>
    <mergeCell ref="B11:C11"/>
    <mergeCell ref="G11:K11"/>
    <mergeCell ref="C17:D17"/>
    <mergeCell ref="F17:K17"/>
    <mergeCell ref="C18:D18"/>
    <mergeCell ref="F18:K18"/>
    <mergeCell ref="C19:D19"/>
    <mergeCell ref="F19:K19"/>
    <mergeCell ref="B12:B13"/>
    <mergeCell ref="B14:C14"/>
    <mergeCell ref="B31:D31"/>
    <mergeCell ref="F31:K31"/>
    <mergeCell ref="B20:B30"/>
    <mergeCell ref="C20:D20"/>
    <mergeCell ref="F20:K20"/>
    <mergeCell ref="C21:D21"/>
    <mergeCell ref="F21:K21"/>
    <mergeCell ref="C22:D22"/>
    <mergeCell ref="F22:K22"/>
    <mergeCell ref="C28:D28"/>
    <mergeCell ref="F28:K28"/>
    <mergeCell ref="C29:D29"/>
    <mergeCell ref="C23:D23"/>
    <mergeCell ref="F23:K23"/>
    <mergeCell ref="C24:D24"/>
    <mergeCell ref="F24:K24"/>
    <mergeCell ref="G33:J33"/>
    <mergeCell ref="X42:AA42"/>
    <mergeCell ref="X43:AH43"/>
    <mergeCell ref="X40:AH40"/>
    <mergeCell ref="X41:AH41"/>
    <mergeCell ref="X36:AH36"/>
    <mergeCell ref="X37:AH37"/>
    <mergeCell ref="X38:AH38"/>
    <mergeCell ref="X39:AH39"/>
    <mergeCell ref="X35:AH35"/>
    <mergeCell ref="C25:D25"/>
    <mergeCell ref="F25:K25"/>
    <mergeCell ref="C30:D30"/>
    <mergeCell ref="F30:K30"/>
    <mergeCell ref="AF8:AL8"/>
    <mergeCell ref="F29:K29"/>
    <mergeCell ref="C26:D26"/>
    <mergeCell ref="F26:K26"/>
    <mergeCell ref="C27:D27"/>
    <mergeCell ref="F27:K27"/>
    <mergeCell ref="C16:D16"/>
    <mergeCell ref="F16:K16"/>
    <mergeCell ref="L9:U9"/>
    <mergeCell ref="L11:U14"/>
    <mergeCell ref="B8:E8"/>
    <mergeCell ref="B9:E10"/>
    <mergeCell ref="D11:E11"/>
    <mergeCell ref="D12:E12"/>
    <mergeCell ref="D13:E13"/>
    <mergeCell ref="D14:E14"/>
    <mergeCell ref="B15:E15"/>
  </mergeCells>
  <phoneticPr fontId="5"/>
  <conditionalFormatting sqref="F4:O7 F8:K9 H12:H14 J12:J14 F15:K15">
    <cfRule type="cellIs" dxfId="31" priority="5" stopIfTrue="1" operator="notEqual">
      <formula>""</formula>
    </cfRule>
  </conditionalFormatting>
  <conditionalFormatting sqref="F16:K18 F20:K24 F26:K29">
    <cfRule type="cellIs" dxfId="30" priority="6" stopIfTrue="1" operator="notEqual">
      <formula>0</formula>
    </cfRule>
  </conditionalFormatting>
  <conditionalFormatting sqref="F19:K19 F25:K25 F30:K31">
    <cfRule type="cellIs" dxfId="29" priority="7" stopIfTrue="1" operator="notEqual">
      <formula>0</formula>
    </cfRule>
  </conditionalFormatting>
  <conditionalFormatting sqref="Q24">
    <cfRule type="expression" dxfId="28" priority="9" stopIfTrue="1">
      <formula>$F$8=""</formula>
    </cfRule>
  </conditionalFormatting>
  <conditionalFormatting sqref="F11">
    <cfRule type="cellIs" dxfId="27" priority="4" stopIfTrue="1" operator="notEqual">
      <formula>""</formula>
    </cfRule>
  </conditionalFormatting>
  <conditionalFormatting sqref="F12">
    <cfRule type="cellIs" dxfId="26" priority="3" stopIfTrue="1" operator="notEqual">
      <formula>""</formula>
    </cfRule>
  </conditionalFormatting>
  <conditionalFormatting sqref="F13">
    <cfRule type="cellIs" dxfId="25" priority="2" stopIfTrue="1" operator="notEqual">
      <formula>""</formula>
    </cfRule>
  </conditionalFormatting>
  <conditionalFormatting sqref="F14">
    <cfRule type="cellIs" dxfId="24" priority="1" stopIfTrue="1" operator="notEqual">
      <formula>""</formula>
    </cfRule>
  </conditionalFormatting>
  <dataValidations count="12">
    <dataValidation type="list" imeMode="off" allowBlank="1" showInputMessage="1" showErrorMessage="1" promptTitle="申告区分" prompt="　▼をクリックいて_x000a_リストから選択し_x000a_てください。" sqref="F15:K15" xr:uid="{00000000-0002-0000-0200-000000000000}">
      <formula1>$W$17:$W$26</formula1>
    </dataValidation>
    <dataValidation type="list" imeMode="on" allowBlank="1" showInputMessage="1" showErrorMessage="1" promptTitle="事務所名" prompt="　▼をクリックして_x000a_メニューから選択し_x000a_てください" sqref="F8:K8" xr:uid="{00000000-0002-0000-0200-000001000000}">
      <formula1>$W$4:$W$5</formula1>
    </dataValidation>
    <dataValidation type="whole" imeMode="off" showInputMessage="1" showErrorMessage="1" errorTitle="管理番号入力" error="1～4で始まる10桁の管理番号を入力してください。" sqref="F9:K9" xr:uid="{00000000-0002-0000-0200-000002000000}">
      <formula1>1000000001</formula1>
      <formula2>4999999999</formula2>
    </dataValidation>
    <dataValidation type="whole" imeMode="off" operator="greaterThanOrEqual" allowBlank="1" showInputMessage="1" showErrorMessage="1" errorTitle="入力エラー" error="入力された値に誤りがあります。" sqref="F11:F14" xr:uid="{00000000-0002-0000-0200-000003000000}">
      <formula1>1</formula1>
    </dataValidation>
    <dataValidation type="whole" imeMode="off" allowBlank="1" showInputMessage="1" showErrorMessage="1" errorTitle="入力エラー" error="入力された値に誤りがあります。" sqref="H12:H14" xr:uid="{00000000-0002-0000-0200-000004000000}">
      <formula1>1</formula1>
      <formula2>12</formula2>
    </dataValidation>
    <dataValidation type="whole" imeMode="off" allowBlank="1" showInputMessage="1" showErrorMessage="1" errorTitle="入力エラー" error="入力された値に誤りがあります。" sqref="J12:J14" xr:uid="{00000000-0002-0000-0200-000005000000}">
      <formula1>1</formula1>
      <formula2>31</formula2>
    </dataValidation>
    <dataValidation type="whole" imeMode="off" operator="greaterThanOrEqual" allowBlank="1" showInputMessage="1" showErrorMessage="1" errorTitle="金額入力" error="ゼロ以上の金額を入力してください。" sqref="F16:K18 F20:K24 F26:K29" xr:uid="{00000000-0002-0000-0200-000006000000}">
      <formula1>0</formula1>
    </dataValidation>
    <dataValidation type="textLength" imeMode="on" showInputMessage="1" showErrorMessage="1" errorTitle="入力必須項目" error="法人の所在地は入力必須項目です。" sqref="F4:U5" xr:uid="{00000000-0002-0000-0200-000007000000}">
      <formula1>1</formula1>
      <formula2>1000</formula2>
    </dataValidation>
    <dataValidation type="textLength" imeMode="on" showInputMessage="1" showErrorMessage="1" errorTitle="入力必須項目" error="法人名は入力必須項目です。" sqref="F6:U7" xr:uid="{00000000-0002-0000-0200-000008000000}">
      <formula1>1</formula1>
      <formula2>1000</formula2>
    </dataValidation>
    <dataValidation type="list" allowBlank="1" showInputMessage="1" showErrorMessage="1" promptTitle="事業年度(至)" prompt="▼をクリックして、メニューから選択してください。" sqref="D13:E13" xr:uid="{00000000-0002-0000-0200-000009000000}">
      <formula1>$W$11:$W$12</formula1>
    </dataValidation>
    <dataValidation type="list" allowBlank="1" showInputMessage="1" showErrorMessage="1" promptTitle="年度" prompt="▼をクリックして、メニューから選択してください。" sqref="D11:E11" xr:uid="{00000000-0002-0000-0200-00000A000000}">
      <formula1>$W$11:$W$12</formula1>
    </dataValidation>
    <dataValidation type="list" allowBlank="1" showInputMessage="1" showErrorMessage="1" promptTitle="事業年度(自)" prompt="▼をクリックして、メニューから選択してください。" sqref="D12:E12" xr:uid="{00000000-0002-0000-0200-00000B000000}">
      <formula1>$W$11:$W$12</formula1>
    </dataValidation>
  </dataValidations>
  <hyperlinks>
    <hyperlink ref="V10" location="納付書の作成について!A1" display="こちら" xr:uid="{00000000-0004-0000-0200-000000000000}"/>
  </hyperlinks>
  <pageMargins left="0.47" right="0.28000000000000003" top="0.75" bottom="0.75" header="0.3" footer="0.3"/>
  <pageSetup paperSize="9" scale="55" orientation="portrait" r:id="rId1"/>
  <ignoredErrors>
    <ignoredError sqref="E16:E3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J90"/>
  <sheetViews>
    <sheetView view="pageBreakPreview" zoomScale="160" zoomScaleNormal="100" zoomScaleSheetLayoutView="160" workbookViewId="0">
      <selection activeCell="Y52" sqref="Y52:Z54"/>
    </sheetView>
  </sheetViews>
  <sheetFormatPr defaultRowHeight="13.5" x14ac:dyDescent="0.15"/>
  <cols>
    <col min="1" max="1" width="0.375" customWidth="1"/>
    <col min="2" max="2" width="1.875" customWidth="1"/>
    <col min="3" max="3" width="1.25" customWidth="1"/>
    <col min="4" max="4" width="1.375" customWidth="1"/>
    <col min="5" max="8" width="1.25" customWidth="1"/>
    <col min="9" max="9" width="2.5" customWidth="1"/>
    <col min="10" max="10" width="2.875" customWidth="1"/>
    <col min="11" max="20" width="1.25" customWidth="1"/>
    <col min="21" max="21" width="2.125" customWidth="1"/>
    <col min="22" max="34" width="1.25" customWidth="1"/>
    <col min="35" max="36" width="1.875" customWidth="1"/>
    <col min="37" max="42" width="1.25" customWidth="1"/>
    <col min="43" max="43" width="2.5" customWidth="1"/>
    <col min="44" max="44" width="2.875" customWidth="1"/>
    <col min="45" max="54" width="1.25" customWidth="1"/>
    <col min="55" max="55" width="2.25" customWidth="1"/>
    <col min="56" max="68" width="1.25" customWidth="1"/>
    <col min="69" max="70" width="1.875" customWidth="1"/>
    <col min="71" max="76" width="1.25" customWidth="1"/>
    <col min="77" max="77" width="2.5" customWidth="1"/>
    <col min="78" max="78" width="2.875" customWidth="1"/>
    <col min="79" max="89" width="1.25" customWidth="1"/>
    <col min="90" max="90" width="2.125" customWidth="1"/>
    <col min="91" max="102" width="1.25" customWidth="1"/>
    <col min="103" max="103" width="1.875" customWidth="1"/>
    <col min="104" max="104" width="0.875" customWidth="1"/>
    <col min="105" max="105" width="4.25" customWidth="1"/>
    <col min="114" max="114" width="9" hidden="1" customWidth="1"/>
  </cols>
  <sheetData>
    <row r="1" spans="1:114" ht="8.25" customHeight="1" x14ac:dyDescent="0.15">
      <c r="A1" s="9"/>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0"/>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1"/>
      <c r="CZ1" s="1"/>
      <c r="DA1" s="1"/>
      <c r="DB1" s="1"/>
      <c r="DC1" s="1"/>
      <c r="DD1" s="1"/>
      <c r="DE1" s="1"/>
      <c r="DJ1" s="8"/>
    </row>
    <row r="2" spans="1:114" ht="3" customHeight="1" x14ac:dyDescent="0.15">
      <c r="A2" s="11"/>
      <c r="B2" s="81"/>
      <c r="C2" s="521" t="s">
        <v>48</v>
      </c>
      <c r="D2" s="358"/>
      <c r="E2" s="358"/>
      <c r="F2" s="358"/>
      <c r="G2" s="358"/>
      <c r="H2" s="522"/>
      <c r="I2" s="85"/>
      <c r="J2" s="1"/>
      <c r="K2" s="1"/>
      <c r="L2" s="32"/>
      <c r="M2" s="32"/>
      <c r="N2" s="32"/>
      <c r="O2" s="32"/>
      <c r="P2" s="32"/>
      <c r="Q2" s="32"/>
      <c r="R2" s="32"/>
      <c r="S2" s="32"/>
      <c r="T2" s="32"/>
      <c r="U2" s="32"/>
      <c r="V2" s="32"/>
      <c r="W2" s="32"/>
      <c r="X2" s="32"/>
      <c r="Y2" s="32"/>
      <c r="Z2" s="32"/>
      <c r="AA2" s="32"/>
      <c r="AB2" s="32"/>
      <c r="AC2" s="32"/>
      <c r="AD2" s="32"/>
      <c r="AE2" s="32"/>
      <c r="AF2" s="32"/>
      <c r="AG2" s="32"/>
      <c r="AH2" s="32"/>
      <c r="AI2" s="68"/>
      <c r="AJ2" s="81"/>
      <c r="AK2" s="521" t="s">
        <v>48</v>
      </c>
      <c r="AL2" s="358"/>
      <c r="AM2" s="358"/>
      <c r="AN2" s="358"/>
      <c r="AO2" s="358"/>
      <c r="AP2" s="522"/>
      <c r="AQ2" s="85"/>
      <c r="AR2" s="1"/>
      <c r="AS2" s="1"/>
      <c r="AT2" s="12"/>
      <c r="AU2" s="12"/>
      <c r="AV2" s="12"/>
      <c r="AW2" s="12"/>
      <c r="AX2" s="12"/>
      <c r="AY2" s="12"/>
      <c r="AZ2" s="12"/>
      <c r="BA2" s="12"/>
      <c r="BB2" s="12"/>
      <c r="BC2" s="12"/>
      <c r="BD2" s="12"/>
      <c r="BE2" s="12"/>
      <c r="BF2" s="12"/>
      <c r="BG2" s="12"/>
      <c r="BH2" s="12"/>
      <c r="BI2" s="12"/>
      <c r="BJ2" s="12"/>
      <c r="BK2" s="12"/>
      <c r="BL2" s="12"/>
      <c r="BM2" s="12"/>
      <c r="BN2" s="12"/>
      <c r="BO2" s="12"/>
      <c r="BP2" s="12"/>
      <c r="BQ2" s="70"/>
      <c r="BR2" s="81"/>
      <c r="BS2" s="521" t="s">
        <v>48</v>
      </c>
      <c r="BT2" s="358"/>
      <c r="BU2" s="358"/>
      <c r="BV2" s="358"/>
      <c r="BW2" s="358"/>
      <c r="BX2" s="522"/>
      <c r="CB2" s="12"/>
      <c r="CC2" s="12"/>
      <c r="CD2" s="12"/>
      <c r="CE2" s="12"/>
      <c r="CF2" s="12"/>
      <c r="CG2" s="12"/>
      <c r="CH2" s="12"/>
      <c r="CI2" s="12"/>
      <c r="CJ2" s="12"/>
      <c r="CK2" s="12"/>
      <c r="CL2" s="12"/>
      <c r="CM2" s="12"/>
      <c r="CN2" s="12"/>
      <c r="CO2" s="12"/>
      <c r="CP2" s="12"/>
      <c r="CQ2" s="12"/>
      <c r="CR2" s="12"/>
      <c r="CS2" s="12"/>
      <c r="CT2" s="12"/>
      <c r="CU2" s="12"/>
      <c r="CV2" s="12"/>
      <c r="CW2" s="12"/>
      <c r="CX2" s="12"/>
      <c r="CY2" s="68"/>
      <c r="DA2" s="1"/>
      <c r="DB2" s="1"/>
      <c r="DC2" s="1"/>
      <c r="DJ2" s="8"/>
    </row>
    <row r="3" spans="1:114" ht="7.5" customHeight="1" x14ac:dyDescent="0.15">
      <c r="A3" s="11"/>
      <c r="B3" s="81"/>
      <c r="C3" s="500"/>
      <c r="D3" s="364"/>
      <c r="E3" s="364"/>
      <c r="F3" s="364"/>
      <c r="G3" s="364"/>
      <c r="H3" s="503"/>
      <c r="I3" s="85"/>
      <c r="J3" s="1"/>
      <c r="K3" s="1"/>
      <c r="L3" s="526" t="s">
        <v>49</v>
      </c>
      <c r="M3" s="526"/>
      <c r="N3" s="526"/>
      <c r="O3" s="526"/>
      <c r="P3" s="82" t="s">
        <v>50</v>
      </c>
      <c r="Q3" s="82" t="s">
        <v>51</v>
      </c>
      <c r="R3" s="82" t="s">
        <v>52</v>
      </c>
      <c r="S3" s="82"/>
      <c r="T3" s="117"/>
      <c r="U3" s="117"/>
      <c r="V3" s="117"/>
      <c r="W3" s="117"/>
      <c r="X3" s="117"/>
      <c r="Y3" s="566" t="s">
        <v>172</v>
      </c>
      <c r="Z3" s="567"/>
      <c r="AA3" s="567"/>
      <c r="AB3" s="567"/>
      <c r="AC3" s="567"/>
      <c r="AD3" s="567"/>
      <c r="AE3" s="567"/>
      <c r="AF3" s="32"/>
      <c r="AG3" s="32"/>
      <c r="AH3" s="32"/>
      <c r="AI3" s="69"/>
      <c r="AJ3" s="81"/>
      <c r="AK3" s="500"/>
      <c r="AL3" s="364"/>
      <c r="AM3" s="364"/>
      <c r="AN3" s="364"/>
      <c r="AO3" s="364"/>
      <c r="AP3" s="503"/>
      <c r="AQ3" s="85"/>
      <c r="AR3" s="1"/>
      <c r="AS3" s="1"/>
      <c r="AT3" s="527" t="s">
        <v>49</v>
      </c>
      <c r="AU3" s="527"/>
      <c r="AV3" s="527"/>
      <c r="AW3" s="527"/>
      <c r="AX3" s="34" t="s">
        <v>50</v>
      </c>
      <c r="AY3" s="34" t="s">
        <v>51</v>
      </c>
      <c r="AZ3" s="34" t="s">
        <v>52</v>
      </c>
      <c r="BA3" s="34"/>
      <c r="BB3" s="118"/>
      <c r="BC3" s="118"/>
      <c r="BD3" s="118"/>
      <c r="BE3" s="118"/>
      <c r="BF3" s="118"/>
      <c r="BG3" s="118"/>
      <c r="BH3" s="569" t="s">
        <v>173</v>
      </c>
      <c r="BI3" s="569"/>
      <c r="BJ3" s="569"/>
      <c r="BK3" s="569"/>
      <c r="BL3" s="569"/>
      <c r="BM3" s="569"/>
      <c r="BN3" s="12"/>
      <c r="BO3" s="12"/>
      <c r="BP3" s="12"/>
      <c r="BQ3" s="69"/>
      <c r="BR3" s="81"/>
      <c r="BS3" s="500"/>
      <c r="BT3" s="364"/>
      <c r="BU3" s="364"/>
      <c r="BV3" s="364"/>
      <c r="BW3" s="364"/>
      <c r="BX3" s="503"/>
      <c r="CB3" s="527" t="s">
        <v>49</v>
      </c>
      <c r="CC3" s="527"/>
      <c r="CD3" s="527"/>
      <c r="CE3" s="527"/>
      <c r="CF3" s="34" t="s">
        <v>50</v>
      </c>
      <c r="CG3" s="34" t="s">
        <v>51</v>
      </c>
      <c r="CH3" s="34" t="s">
        <v>52</v>
      </c>
      <c r="CI3" s="34"/>
      <c r="CJ3" s="118"/>
      <c r="CK3" s="118"/>
      <c r="CL3" s="118"/>
      <c r="CM3" s="118"/>
      <c r="CN3" s="118"/>
      <c r="CO3" s="569" t="s">
        <v>174</v>
      </c>
      <c r="CP3" s="569"/>
      <c r="CQ3" s="569"/>
      <c r="CR3" s="569"/>
      <c r="CS3" s="569"/>
      <c r="CT3" s="569"/>
      <c r="CU3" s="569"/>
      <c r="CV3" s="12"/>
      <c r="CW3" s="12"/>
      <c r="CX3" s="12"/>
      <c r="CY3" s="69"/>
      <c r="DJ3" s="8"/>
    </row>
    <row r="4" spans="1:114" ht="7.5" customHeight="1" x14ac:dyDescent="0.15">
      <c r="A4" s="11"/>
      <c r="B4" s="81"/>
      <c r="C4" s="515">
        <v>2</v>
      </c>
      <c r="D4" s="518">
        <v>9</v>
      </c>
      <c r="E4" s="518">
        <v>0</v>
      </c>
      <c r="F4" s="518">
        <v>0</v>
      </c>
      <c r="G4" s="518">
        <v>0</v>
      </c>
      <c r="H4" s="394">
        <v>9</v>
      </c>
      <c r="I4" s="85"/>
      <c r="J4" s="1"/>
      <c r="K4" s="1"/>
      <c r="L4" s="526"/>
      <c r="M4" s="526"/>
      <c r="N4" s="526"/>
      <c r="O4" s="526"/>
      <c r="P4" s="82" t="s">
        <v>53</v>
      </c>
      <c r="Q4" s="82" t="s">
        <v>54</v>
      </c>
      <c r="R4" s="82" t="s">
        <v>52</v>
      </c>
      <c r="S4" s="82"/>
      <c r="T4" s="117"/>
      <c r="U4" s="117"/>
      <c r="V4" s="117"/>
      <c r="W4" s="117"/>
      <c r="X4" s="117"/>
      <c r="Y4" s="567"/>
      <c r="Z4" s="567"/>
      <c r="AA4" s="567"/>
      <c r="AB4" s="567"/>
      <c r="AC4" s="567"/>
      <c r="AD4" s="567"/>
      <c r="AE4" s="567"/>
      <c r="AF4" s="32"/>
      <c r="AG4" s="32"/>
      <c r="AH4" s="32"/>
      <c r="AI4" s="69"/>
      <c r="AJ4" s="81"/>
      <c r="AK4" s="422">
        <v>2</v>
      </c>
      <c r="AL4" s="518">
        <v>9</v>
      </c>
      <c r="AM4" s="518">
        <v>0</v>
      </c>
      <c r="AN4" s="518">
        <v>0</v>
      </c>
      <c r="AO4" s="518">
        <v>0</v>
      </c>
      <c r="AP4" s="394">
        <v>9</v>
      </c>
      <c r="AQ4" s="85"/>
      <c r="AR4" s="1"/>
      <c r="AS4" s="1"/>
      <c r="AT4" s="527"/>
      <c r="AU4" s="527"/>
      <c r="AV4" s="527"/>
      <c r="AW4" s="527"/>
      <c r="AX4" s="34" t="s">
        <v>53</v>
      </c>
      <c r="AY4" s="34" t="s">
        <v>54</v>
      </c>
      <c r="AZ4" s="34" t="s">
        <v>52</v>
      </c>
      <c r="BA4" s="34"/>
      <c r="BB4" s="118"/>
      <c r="BC4" s="118"/>
      <c r="BD4" s="118"/>
      <c r="BE4" s="118"/>
      <c r="BF4" s="118"/>
      <c r="BG4" s="118"/>
      <c r="BH4" s="569"/>
      <c r="BI4" s="569"/>
      <c r="BJ4" s="569"/>
      <c r="BK4" s="569"/>
      <c r="BL4" s="569"/>
      <c r="BM4" s="569"/>
      <c r="BN4" s="12"/>
      <c r="BO4" s="12"/>
      <c r="BP4" s="12"/>
      <c r="BQ4" s="69"/>
      <c r="BR4" s="81"/>
      <c r="BS4" s="422">
        <v>2</v>
      </c>
      <c r="BT4" s="518">
        <v>9</v>
      </c>
      <c r="BU4" s="518">
        <v>0</v>
      </c>
      <c r="BV4" s="518">
        <v>0</v>
      </c>
      <c r="BW4" s="518">
        <v>0</v>
      </c>
      <c r="BX4" s="394">
        <v>9</v>
      </c>
      <c r="BY4" s="85"/>
      <c r="BZ4" s="1"/>
      <c r="CA4" s="1"/>
      <c r="CB4" s="527"/>
      <c r="CC4" s="527"/>
      <c r="CD4" s="527"/>
      <c r="CE4" s="527"/>
      <c r="CF4" s="34" t="s">
        <v>53</v>
      </c>
      <c r="CG4" s="34" t="s">
        <v>54</v>
      </c>
      <c r="CH4" s="34" t="s">
        <v>52</v>
      </c>
      <c r="CI4" s="34"/>
      <c r="CJ4" s="118"/>
      <c r="CK4" s="118"/>
      <c r="CL4" s="118"/>
      <c r="CM4" s="118"/>
      <c r="CN4" s="118"/>
      <c r="CO4" s="569"/>
      <c r="CP4" s="569"/>
      <c r="CQ4" s="569"/>
      <c r="CR4" s="569"/>
      <c r="CS4" s="569"/>
      <c r="CT4" s="569"/>
      <c r="CU4" s="569"/>
      <c r="CV4" s="12"/>
      <c r="CW4" s="12"/>
      <c r="CX4" s="12"/>
      <c r="CY4" s="69"/>
      <c r="DA4" s="328" t="s">
        <v>139</v>
      </c>
      <c r="DJ4" s="8"/>
    </row>
    <row r="5" spans="1:114" ht="7.5" customHeight="1" x14ac:dyDescent="0.15">
      <c r="A5" s="11"/>
      <c r="B5" s="81"/>
      <c r="C5" s="516"/>
      <c r="D5" s="519"/>
      <c r="E5" s="519"/>
      <c r="F5" s="519"/>
      <c r="G5" s="519"/>
      <c r="H5" s="350"/>
      <c r="I5" s="136"/>
      <c r="J5" s="137"/>
      <c r="K5" s="137"/>
      <c r="L5" s="565" t="s">
        <v>184</v>
      </c>
      <c r="M5" s="565"/>
      <c r="N5" s="565"/>
      <c r="O5" s="565"/>
      <c r="P5" s="565"/>
      <c r="Q5" s="565"/>
      <c r="R5" s="565"/>
      <c r="S5" s="137"/>
      <c r="T5" s="137"/>
      <c r="U5" s="137"/>
      <c r="V5" s="137"/>
      <c r="W5" s="137"/>
      <c r="X5" s="137"/>
      <c r="Y5" s="568"/>
      <c r="Z5" s="568"/>
      <c r="AA5" s="568"/>
      <c r="AB5" s="568"/>
      <c r="AC5" s="568"/>
      <c r="AD5" s="568"/>
      <c r="AE5" s="568"/>
      <c r="AF5" s="32"/>
      <c r="AG5" s="32"/>
      <c r="AH5" s="32"/>
      <c r="AI5" s="325" t="s">
        <v>136</v>
      </c>
      <c r="AJ5" s="81"/>
      <c r="AK5" s="352"/>
      <c r="AL5" s="519"/>
      <c r="AM5" s="519"/>
      <c r="AN5" s="519"/>
      <c r="AO5" s="519"/>
      <c r="AP5" s="350"/>
      <c r="AQ5" s="138"/>
      <c r="AR5" s="139"/>
      <c r="AS5" s="139"/>
      <c r="AT5" s="565" t="s">
        <v>184</v>
      </c>
      <c r="AU5" s="565"/>
      <c r="AV5" s="565"/>
      <c r="AW5" s="565"/>
      <c r="AX5" s="565"/>
      <c r="AY5" s="565"/>
      <c r="AZ5" s="565"/>
      <c r="BA5" s="139"/>
      <c r="BB5" s="139"/>
      <c r="BC5" s="139"/>
      <c r="BD5" s="139"/>
      <c r="BE5" s="139"/>
      <c r="BF5" s="139"/>
      <c r="BG5" s="119"/>
      <c r="BH5" s="570"/>
      <c r="BI5" s="570"/>
      <c r="BJ5" s="570"/>
      <c r="BK5" s="570"/>
      <c r="BL5" s="570"/>
      <c r="BM5" s="570"/>
      <c r="BN5" s="32"/>
      <c r="BO5" s="32"/>
      <c r="BP5" s="32"/>
      <c r="BQ5" s="325" t="s">
        <v>137</v>
      </c>
      <c r="BR5" s="81"/>
      <c r="BS5" s="352"/>
      <c r="BT5" s="519"/>
      <c r="BU5" s="519"/>
      <c r="BV5" s="519"/>
      <c r="BW5" s="519"/>
      <c r="BX5" s="350"/>
      <c r="BY5" s="138"/>
      <c r="BZ5" s="139"/>
      <c r="CA5" s="139"/>
      <c r="CB5" s="565" t="s">
        <v>184</v>
      </c>
      <c r="CC5" s="565"/>
      <c r="CD5" s="565"/>
      <c r="CE5" s="565"/>
      <c r="CF5" s="565"/>
      <c r="CG5" s="565"/>
      <c r="CH5" s="565"/>
      <c r="CI5" s="139"/>
      <c r="CJ5" s="139"/>
      <c r="CK5" s="139"/>
      <c r="CL5" s="139"/>
      <c r="CM5" s="139"/>
      <c r="CN5" s="139"/>
      <c r="CO5" s="570"/>
      <c r="CP5" s="570"/>
      <c r="CQ5" s="570"/>
      <c r="CR5" s="570"/>
      <c r="CS5" s="570"/>
      <c r="CT5" s="570"/>
      <c r="CU5" s="570"/>
      <c r="CV5" s="32"/>
      <c r="CW5" s="32"/>
      <c r="CX5" s="32"/>
      <c r="CY5" s="327" t="s">
        <v>138</v>
      </c>
      <c r="DA5" s="329"/>
      <c r="DJ5" s="8"/>
    </row>
    <row r="6" spans="1:114" ht="8.25" customHeight="1" x14ac:dyDescent="0.15">
      <c r="A6" s="11"/>
      <c r="B6" s="81"/>
      <c r="C6" s="517"/>
      <c r="D6" s="520"/>
      <c r="E6" s="520"/>
      <c r="F6" s="520"/>
      <c r="G6" s="520"/>
      <c r="H6" s="430"/>
      <c r="I6" s="85"/>
      <c r="J6" s="1"/>
      <c r="K6" s="1"/>
      <c r="L6" s="367" t="s">
        <v>55</v>
      </c>
      <c r="M6" s="368"/>
      <c r="N6" s="368"/>
      <c r="O6" s="368"/>
      <c r="P6" s="368"/>
      <c r="Q6" s="368"/>
      <c r="R6" s="368"/>
      <c r="S6" s="368"/>
      <c r="T6" s="368"/>
      <c r="U6" s="540"/>
      <c r="V6" s="532" t="s">
        <v>56</v>
      </c>
      <c r="W6" s="368"/>
      <c r="X6" s="368"/>
      <c r="Y6" s="368"/>
      <c r="Z6" s="368"/>
      <c r="AA6" s="368"/>
      <c r="AB6" s="368"/>
      <c r="AC6" s="368"/>
      <c r="AD6" s="368"/>
      <c r="AE6" s="368"/>
      <c r="AF6" s="368"/>
      <c r="AG6" s="368"/>
      <c r="AH6" s="533"/>
      <c r="AI6" s="326"/>
      <c r="AJ6" s="81"/>
      <c r="AK6" s="431"/>
      <c r="AL6" s="520"/>
      <c r="AM6" s="520"/>
      <c r="AN6" s="520"/>
      <c r="AO6" s="520"/>
      <c r="AP6" s="430"/>
      <c r="AQ6" s="85"/>
      <c r="AR6" s="1"/>
      <c r="AS6" s="1"/>
      <c r="AT6" s="367" t="s">
        <v>55</v>
      </c>
      <c r="AU6" s="368"/>
      <c r="AV6" s="368"/>
      <c r="AW6" s="368"/>
      <c r="AX6" s="368"/>
      <c r="AY6" s="368"/>
      <c r="AZ6" s="368"/>
      <c r="BA6" s="368"/>
      <c r="BB6" s="368"/>
      <c r="BC6" s="540"/>
      <c r="BD6" s="532" t="s">
        <v>56</v>
      </c>
      <c r="BE6" s="368"/>
      <c r="BF6" s="368"/>
      <c r="BG6" s="368"/>
      <c r="BH6" s="368"/>
      <c r="BI6" s="368"/>
      <c r="BJ6" s="368"/>
      <c r="BK6" s="368"/>
      <c r="BL6" s="368"/>
      <c r="BM6" s="368"/>
      <c r="BN6" s="368"/>
      <c r="BO6" s="368"/>
      <c r="BP6" s="533"/>
      <c r="BQ6" s="326"/>
      <c r="BR6" s="81"/>
      <c r="BS6" s="431"/>
      <c r="BT6" s="520"/>
      <c r="BU6" s="520"/>
      <c r="BV6" s="520"/>
      <c r="BW6" s="520"/>
      <c r="BX6" s="430"/>
      <c r="BY6" s="85"/>
      <c r="BZ6" s="1"/>
      <c r="CA6" s="1"/>
      <c r="CB6" s="367" t="s">
        <v>55</v>
      </c>
      <c r="CC6" s="368"/>
      <c r="CD6" s="368"/>
      <c r="CE6" s="368"/>
      <c r="CF6" s="368"/>
      <c r="CG6" s="368"/>
      <c r="CH6" s="368"/>
      <c r="CI6" s="368"/>
      <c r="CJ6" s="368"/>
      <c r="CK6" s="540"/>
      <c r="CL6" s="532" t="s">
        <v>56</v>
      </c>
      <c r="CM6" s="368"/>
      <c r="CN6" s="368"/>
      <c r="CO6" s="368"/>
      <c r="CP6" s="368"/>
      <c r="CQ6" s="368"/>
      <c r="CR6" s="368"/>
      <c r="CS6" s="368"/>
      <c r="CT6" s="368"/>
      <c r="CU6" s="368"/>
      <c r="CV6" s="368"/>
      <c r="CW6" s="368"/>
      <c r="CX6" s="533"/>
      <c r="CY6" s="326"/>
      <c r="DA6" s="329"/>
      <c r="DJ6" s="8"/>
    </row>
    <row r="7" spans="1:114" ht="12.75" customHeight="1" x14ac:dyDescent="0.15">
      <c r="A7" s="11"/>
      <c r="B7" s="81"/>
      <c r="C7" s="528" t="s">
        <v>89</v>
      </c>
      <c r="D7" s="506"/>
      <c r="E7" s="506"/>
      <c r="F7" s="506"/>
      <c r="G7" s="506"/>
      <c r="H7" s="506"/>
      <c r="I7" s="88"/>
      <c r="J7" s="89"/>
      <c r="K7" s="89"/>
      <c r="L7" s="529" t="s">
        <v>83</v>
      </c>
      <c r="M7" s="530"/>
      <c r="N7" s="530"/>
      <c r="O7" s="530"/>
      <c r="P7" s="530"/>
      <c r="Q7" s="530"/>
      <c r="R7" s="530"/>
      <c r="S7" s="530"/>
      <c r="T7" s="530"/>
      <c r="U7" s="531"/>
      <c r="V7" s="510" t="s">
        <v>84</v>
      </c>
      <c r="W7" s="511"/>
      <c r="X7" s="511"/>
      <c r="Y7" s="511"/>
      <c r="Z7" s="511"/>
      <c r="AA7" s="511"/>
      <c r="AB7" s="511"/>
      <c r="AC7" s="511"/>
      <c r="AD7" s="511"/>
      <c r="AE7" s="511"/>
      <c r="AF7" s="511"/>
      <c r="AG7" s="511"/>
      <c r="AH7" s="512"/>
      <c r="AI7" s="326"/>
      <c r="AJ7" s="81"/>
      <c r="AK7" s="506" t="s">
        <v>89</v>
      </c>
      <c r="AL7" s="506"/>
      <c r="AM7" s="506"/>
      <c r="AN7" s="506"/>
      <c r="AO7" s="506"/>
      <c r="AP7" s="506"/>
      <c r="AQ7" s="88"/>
      <c r="AR7" s="89"/>
      <c r="AS7" s="89"/>
      <c r="AT7" s="529" t="str">
        <f>L7</f>
        <v>00900-2-960239</v>
      </c>
      <c r="AU7" s="530"/>
      <c r="AV7" s="530"/>
      <c r="AW7" s="530"/>
      <c r="AX7" s="530"/>
      <c r="AY7" s="530"/>
      <c r="AZ7" s="530"/>
      <c r="BA7" s="530"/>
      <c r="BB7" s="530"/>
      <c r="BC7" s="531"/>
      <c r="BD7" s="510" t="str">
        <f>V7</f>
        <v>奈良県税務出納員</v>
      </c>
      <c r="BE7" s="511"/>
      <c r="BF7" s="511"/>
      <c r="BG7" s="511"/>
      <c r="BH7" s="511"/>
      <c r="BI7" s="511"/>
      <c r="BJ7" s="511"/>
      <c r="BK7" s="511"/>
      <c r="BL7" s="511"/>
      <c r="BM7" s="511"/>
      <c r="BN7" s="511"/>
      <c r="BO7" s="511"/>
      <c r="BP7" s="512"/>
      <c r="BQ7" s="326"/>
      <c r="BR7" s="81"/>
      <c r="BS7" s="506" t="s">
        <v>89</v>
      </c>
      <c r="BT7" s="506"/>
      <c r="BU7" s="506"/>
      <c r="BV7" s="506"/>
      <c r="BW7" s="506"/>
      <c r="BX7" s="506"/>
      <c r="BY7" s="88"/>
      <c r="BZ7" s="89"/>
      <c r="CA7" s="89"/>
      <c r="CB7" s="529" t="str">
        <f>AT7</f>
        <v>00900-2-960239</v>
      </c>
      <c r="CC7" s="530"/>
      <c r="CD7" s="530"/>
      <c r="CE7" s="530"/>
      <c r="CF7" s="530"/>
      <c r="CG7" s="530"/>
      <c r="CH7" s="530"/>
      <c r="CI7" s="530"/>
      <c r="CJ7" s="530"/>
      <c r="CK7" s="531"/>
      <c r="CL7" s="510" t="str">
        <f>BD7</f>
        <v>奈良県税務出納員</v>
      </c>
      <c r="CM7" s="511"/>
      <c r="CN7" s="511"/>
      <c r="CO7" s="511"/>
      <c r="CP7" s="511"/>
      <c r="CQ7" s="511"/>
      <c r="CR7" s="511"/>
      <c r="CS7" s="511"/>
      <c r="CT7" s="511"/>
      <c r="CU7" s="511"/>
      <c r="CV7" s="511"/>
      <c r="CW7" s="511"/>
      <c r="CX7" s="512"/>
      <c r="CY7" s="326"/>
      <c r="DA7" s="329"/>
      <c r="DJ7" s="8"/>
    </row>
    <row r="8" spans="1:114" ht="9" customHeight="1" x14ac:dyDescent="0.15">
      <c r="A8" s="11"/>
      <c r="B8" s="81"/>
      <c r="C8" s="83"/>
      <c r="D8" s="15"/>
      <c r="E8" s="15"/>
      <c r="F8" s="15"/>
      <c r="G8" s="15"/>
      <c r="H8" s="15"/>
      <c r="I8" s="29"/>
      <c r="J8" s="29"/>
      <c r="K8" s="29"/>
      <c r="L8" s="1"/>
      <c r="M8" s="1"/>
      <c r="N8" s="1"/>
      <c r="O8" s="1"/>
      <c r="P8" s="1"/>
      <c r="Q8" s="1"/>
      <c r="R8" s="1"/>
      <c r="S8" s="1"/>
      <c r="T8" s="1"/>
      <c r="U8" s="1"/>
      <c r="V8" s="1"/>
      <c r="W8" s="1"/>
      <c r="X8" s="1"/>
      <c r="Y8" s="1"/>
      <c r="Z8" s="1"/>
      <c r="AA8" s="1"/>
      <c r="AB8" s="1"/>
      <c r="AC8" s="1"/>
      <c r="AD8" s="1"/>
      <c r="AE8" s="1"/>
      <c r="AF8" s="1"/>
      <c r="AG8" s="1"/>
      <c r="AH8" s="84"/>
      <c r="AI8" s="326"/>
      <c r="AJ8" s="81"/>
      <c r="AK8" s="83"/>
      <c r="AL8" s="15"/>
      <c r="AM8" s="15"/>
      <c r="AN8" s="15"/>
      <c r="AO8" s="15"/>
      <c r="AP8" s="15"/>
      <c r="AQ8" s="29"/>
      <c r="AR8" s="29"/>
      <c r="AS8" s="29"/>
      <c r="AT8" s="1"/>
      <c r="AU8" s="1"/>
      <c r="AV8" s="1"/>
      <c r="AW8" s="1"/>
      <c r="AX8" s="1"/>
      <c r="AY8" s="1"/>
      <c r="AZ8" s="1"/>
      <c r="BA8" s="1"/>
      <c r="BB8" s="1"/>
      <c r="BC8" s="1"/>
      <c r="BD8" s="1"/>
      <c r="BE8" s="1"/>
      <c r="BF8" s="1"/>
      <c r="BG8" s="1"/>
      <c r="BH8" s="1"/>
      <c r="BI8" s="1"/>
      <c r="BJ8" s="1"/>
      <c r="BK8" s="1"/>
      <c r="BL8" s="1"/>
      <c r="BM8" s="1"/>
      <c r="BN8" s="1"/>
      <c r="BO8" s="1"/>
      <c r="BP8" s="84"/>
      <c r="BQ8" s="326"/>
      <c r="BR8" s="81"/>
      <c r="BS8" s="83"/>
      <c r="BT8" s="15"/>
      <c r="BU8" s="15"/>
      <c r="BV8" s="15"/>
      <c r="BW8" s="15"/>
      <c r="BX8" s="15"/>
      <c r="BY8" s="29"/>
      <c r="BZ8" s="29"/>
      <c r="CA8" s="29"/>
      <c r="CB8" s="1"/>
      <c r="CC8" s="1"/>
      <c r="CD8" s="1"/>
      <c r="CE8" s="1"/>
      <c r="CF8" s="1"/>
      <c r="CG8" s="1"/>
      <c r="CH8" s="1"/>
      <c r="CI8" s="1"/>
      <c r="CJ8" s="1"/>
      <c r="CK8" s="1"/>
      <c r="CL8" s="1"/>
      <c r="CM8" s="1"/>
      <c r="CN8" s="1"/>
      <c r="CO8" s="1"/>
      <c r="CP8" s="1"/>
      <c r="CQ8" s="1"/>
      <c r="CR8" s="1"/>
      <c r="CS8" s="1"/>
      <c r="CT8" s="1"/>
      <c r="CU8" s="1"/>
      <c r="CV8" s="1"/>
      <c r="CW8" s="1"/>
      <c r="CX8" s="84"/>
      <c r="CY8" s="326"/>
      <c r="DA8" s="329"/>
      <c r="DJ8" s="8"/>
    </row>
    <row r="9" spans="1:114" ht="9" customHeight="1" x14ac:dyDescent="0.15">
      <c r="A9" s="11"/>
      <c r="B9" s="81"/>
      <c r="C9" s="85"/>
      <c r="D9" s="504" t="str">
        <f>IF($DJ$87=0,入力!F4,"未記入の項目があるため使用できません。")</f>
        <v>未記入の項目があるため使用できません。</v>
      </c>
      <c r="E9" s="504"/>
      <c r="F9" s="504"/>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4"/>
      <c r="AG9" s="504"/>
      <c r="AH9" s="505"/>
      <c r="AI9" s="326"/>
      <c r="AJ9" s="81"/>
      <c r="AK9" s="85"/>
      <c r="AL9" s="504" t="str">
        <f>D9</f>
        <v>未記入の項目があるため使用できません。</v>
      </c>
      <c r="AM9" s="504"/>
      <c r="AN9" s="504"/>
      <c r="AO9" s="504"/>
      <c r="AP9" s="504"/>
      <c r="AQ9" s="504"/>
      <c r="AR9" s="504"/>
      <c r="AS9" s="504"/>
      <c r="AT9" s="504"/>
      <c r="AU9" s="504"/>
      <c r="AV9" s="504"/>
      <c r="AW9" s="504"/>
      <c r="AX9" s="504"/>
      <c r="AY9" s="504"/>
      <c r="AZ9" s="504"/>
      <c r="BA9" s="504"/>
      <c r="BB9" s="504"/>
      <c r="BC9" s="504"/>
      <c r="BD9" s="504"/>
      <c r="BE9" s="504"/>
      <c r="BF9" s="504"/>
      <c r="BG9" s="504"/>
      <c r="BH9" s="504"/>
      <c r="BI9" s="504"/>
      <c r="BJ9" s="504"/>
      <c r="BK9" s="504"/>
      <c r="BL9" s="504"/>
      <c r="BM9" s="504"/>
      <c r="BN9" s="504"/>
      <c r="BO9" s="504"/>
      <c r="BP9" s="505"/>
      <c r="BQ9" s="326"/>
      <c r="BR9" s="81"/>
      <c r="BT9" s="504" t="str">
        <f>D9</f>
        <v>未記入の項目があるため使用できません。</v>
      </c>
      <c r="BU9" s="504"/>
      <c r="BV9" s="504"/>
      <c r="BW9" s="504"/>
      <c r="BX9" s="504"/>
      <c r="BY9" s="504"/>
      <c r="BZ9" s="504"/>
      <c r="CA9" s="504"/>
      <c r="CB9" s="504"/>
      <c r="CC9" s="504"/>
      <c r="CD9" s="504"/>
      <c r="CE9" s="504"/>
      <c r="CF9" s="504"/>
      <c r="CG9" s="504"/>
      <c r="CH9" s="504"/>
      <c r="CI9" s="504"/>
      <c r="CJ9" s="504"/>
      <c r="CK9" s="504"/>
      <c r="CL9" s="504"/>
      <c r="CM9" s="504"/>
      <c r="CN9" s="504"/>
      <c r="CO9" s="504"/>
      <c r="CP9" s="504"/>
      <c r="CQ9" s="504"/>
      <c r="CR9" s="504"/>
      <c r="CS9" s="504"/>
      <c r="CT9" s="504"/>
      <c r="CU9" s="504"/>
      <c r="CV9" s="504"/>
      <c r="CW9" s="504"/>
      <c r="CX9" s="505"/>
      <c r="CY9" s="326"/>
      <c r="DA9" s="329"/>
      <c r="DJ9" s="8"/>
    </row>
    <row r="10" spans="1:114" ht="9" customHeight="1" x14ac:dyDescent="0.15">
      <c r="A10" s="11"/>
      <c r="B10" s="81"/>
      <c r="C10" s="85"/>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5"/>
      <c r="AI10" s="11"/>
      <c r="AJ10" s="81"/>
      <c r="AK10" s="85"/>
      <c r="AL10" s="504"/>
      <c r="AM10" s="504"/>
      <c r="AN10" s="504"/>
      <c r="AO10" s="504"/>
      <c r="AP10" s="504"/>
      <c r="AQ10" s="504"/>
      <c r="AR10" s="504"/>
      <c r="AS10" s="504"/>
      <c r="AT10" s="504"/>
      <c r="AU10" s="504"/>
      <c r="AV10" s="504"/>
      <c r="AW10" s="504"/>
      <c r="AX10" s="504"/>
      <c r="AY10" s="504"/>
      <c r="AZ10" s="504"/>
      <c r="BA10" s="504"/>
      <c r="BB10" s="504"/>
      <c r="BC10" s="504"/>
      <c r="BD10" s="504"/>
      <c r="BE10" s="504"/>
      <c r="BF10" s="504"/>
      <c r="BG10" s="504"/>
      <c r="BH10" s="504"/>
      <c r="BI10" s="504"/>
      <c r="BJ10" s="504"/>
      <c r="BK10" s="504"/>
      <c r="BL10" s="504"/>
      <c r="BM10" s="504"/>
      <c r="BN10" s="504"/>
      <c r="BO10" s="504"/>
      <c r="BP10" s="505"/>
      <c r="BQ10" s="13"/>
      <c r="BR10" s="81"/>
      <c r="BS10" s="115"/>
      <c r="BT10" s="504"/>
      <c r="BU10" s="504"/>
      <c r="BV10" s="504"/>
      <c r="BW10" s="504"/>
      <c r="BX10" s="504"/>
      <c r="BY10" s="504"/>
      <c r="BZ10" s="504"/>
      <c r="CA10" s="504"/>
      <c r="CB10" s="504"/>
      <c r="CC10" s="504"/>
      <c r="CD10" s="504"/>
      <c r="CE10" s="504"/>
      <c r="CF10" s="504"/>
      <c r="CG10" s="504"/>
      <c r="CH10" s="504"/>
      <c r="CI10" s="504"/>
      <c r="CJ10" s="504"/>
      <c r="CK10" s="504"/>
      <c r="CL10" s="504"/>
      <c r="CM10" s="504"/>
      <c r="CN10" s="504"/>
      <c r="CO10" s="504"/>
      <c r="CP10" s="504"/>
      <c r="CQ10" s="504"/>
      <c r="CR10" s="504"/>
      <c r="CS10" s="504"/>
      <c r="CT10" s="504"/>
      <c r="CU10" s="504"/>
      <c r="CV10" s="504"/>
      <c r="CW10" s="504"/>
      <c r="CX10" s="505"/>
      <c r="CY10" s="11"/>
      <c r="DA10" s="329"/>
      <c r="DJ10" s="8"/>
    </row>
    <row r="11" spans="1:114" ht="9" customHeight="1" x14ac:dyDescent="0.15">
      <c r="A11" s="11"/>
      <c r="B11" s="81"/>
      <c r="C11" s="85"/>
      <c r="D11" s="504"/>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5"/>
      <c r="AI11" s="11"/>
      <c r="AJ11" s="81"/>
      <c r="AK11" s="85"/>
      <c r="AL11" s="504"/>
      <c r="AM11" s="504"/>
      <c r="AN11" s="504"/>
      <c r="AO11" s="504"/>
      <c r="AP11" s="504"/>
      <c r="AQ11" s="504"/>
      <c r="AR11" s="504"/>
      <c r="AS11" s="504"/>
      <c r="AT11" s="504"/>
      <c r="AU11" s="504"/>
      <c r="AV11" s="504"/>
      <c r="AW11" s="504"/>
      <c r="AX11" s="504"/>
      <c r="AY11" s="504"/>
      <c r="AZ11" s="504"/>
      <c r="BA11" s="504"/>
      <c r="BB11" s="504"/>
      <c r="BC11" s="504"/>
      <c r="BD11" s="504"/>
      <c r="BE11" s="504"/>
      <c r="BF11" s="504"/>
      <c r="BG11" s="504"/>
      <c r="BH11" s="504"/>
      <c r="BI11" s="504"/>
      <c r="BJ11" s="504"/>
      <c r="BK11" s="504"/>
      <c r="BL11" s="504"/>
      <c r="BM11" s="504"/>
      <c r="BN11" s="504"/>
      <c r="BO11" s="504"/>
      <c r="BP11" s="505"/>
      <c r="BQ11" s="13"/>
      <c r="BR11" s="81"/>
      <c r="BS11" s="115"/>
      <c r="BT11" s="504"/>
      <c r="BU11" s="504"/>
      <c r="BV11" s="504"/>
      <c r="BW11" s="504"/>
      <c r="BX11" s="504"/>
      <c r="BY11" s="504"/>
      <c r="BZ11" s="504"/>
      <c r="CA11" s="504"/>
      <c r="CB11" s="504"/>
      <c r="CC11" s="504"/>
      <c r="CD11" s="504"/>
      <c r="CE11" s="504"/>
      <c r="CF11" s="504"/>
      <c r="CG11" s="504"/>
      <c r="CH11" s="504"/>
      <c r="CI11" s="504"/>
      <c r="CJ11" s="504"/>
      <c r="CK11" s="504"/>
      <c r="CL11" s="504"/>
      <c r="CM11" s="504"/>
      <c r="CN11" s="504"/>
      <c r="CO11" s="504"/>
      <c r="CP11" s="504"/>
      <c r="CQ11" s="504"/>
      <c r="CR11" s="504"/>
      <c r="CS11" s="504"/>
      <c r="CT11" s="504"/>
      <c r="CU11" s="504"/>
      <c r="CV11" s="504"/>
      <c r="CW11" s="504"/>
      <c r="CX11" s="505"/>
      <c r="CY11" s="11"/>
      <c r="DA11" s="329"/>
      <c r="DJ11" s="8"/>
    </row>
    <row r="12" spans="1:114" ht="9" customHeight="1" x14ac:dyDescent="0.15">
      <c r="A12" s="11"/>
      <c r="B12" s="81"/>
      <c r="C12" s="85"/>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5"/>
      <c r="AI12" s="11"/>
      <c r="AJ12" s="81"/>
      <c r="AK12" s="85"/>
      <c r="AL12" s="504"/>
      <c r="AM12" s="504"/>
      <c r="AN12" s="504"/>
      <c r="AO12" s="504"/>
      <c r="AP12" s="504"/>
      <c r="AQ12" s="504"/>
      <c r="AR12" s="504"/>
      <c r="AS12" s="504"/>
      <c r="AT12" s="504"/>
      <c r="AU12" s="504"/>
      <c r="AV12" s="504"/>
      <c r="AW12" s="504"/>
      <c r="AX12" s="504"/>
      <c r="AY12" s="504"/>
      <c r="AZ12" s="504"/>
      <c r="BA12" s="504"/>
      <c r="BB12" s="504"/>
      <c r="BC12" s="504"/>
      <c r="BD12" s="504"/>
      <c r="BE12" s="504"/>
      <c r="BF12" s="504"/>
      <c r="BG12" s="504"/>
      <c r="BH12" s="504"/>
      <c r="BI12" s="504"/>
      <c r="BJ12" s="504"/>
      <c r="BK12" s="504"/>
      <c r="BL12" s="504"/>
      <c r="BM12" s="504"/>
      <c r="BN12" s="504"/>
      <c r="BO12" s="504"/>
      <c r="BP12" s="505"/>
      <c r="BQ12" s="13"/>
      <c r="BR12" s="81"/>
      <c r="BS12" s="115"/>
      <c r="BT12" s="504"/>
      <c r="BU12" s="504"/>
      <c r="BV12" s="504"/>
      <c r="BW12" s="504"/>
      <c r="BX12" s="504"/>
      <c r="BY12" s="504"/>
      <c r="BZ12" s="504"/>
      <c r="CA12" s="504"/>
      <c r="CB12" s="504"/>
      <c r="CC12" s="504"/>
      <c r="CD12" s="504"/>
      <c r="CE12" s="504"/>
      <c r="CF12" s="504"/>
      <c r="CG12" s="504"/>
      <c r="CH12" s="504"/>
      <c r="CI12" s="504"/>
      <c r="CJ12" s="504"/>
      <c r="CK12" s="504"/>
      <c r="CL12" s="504"/>
      <c r="CM12" s="504"/>
      <c r="CN12" s="504"/>
      <c r="CO12" s="504"/>
      <c r="CP12" s="504"/>
      <c r="CQ12" s="504"/>
      <c r="CR12" s="504"/>
      <c r="CS12" s="504"/>
      <c r="CT12" s="504"/>
      <c r="CU12" s="504"/>
      <c r="CV12" s="504"/>
      <c r="CW12" s="504"/>
      <c r="CX12" s="505"/>
      <c r="CY12" s="11"/>
      <c r="DA12" s="329"/>
      <c r="DJ12" s="8"/>
    </row>
    <row r="13" spans="1:114" ht="9" customHeight="1" x14ac:dyDescent="0.15">
      <c r="A13" s="11"/>
      <c r="B13" s="81"/>
      <c r="C13" s="85"/>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5"/>
      <c r="AI13" s="11"/>
      <c r="AJ13" s="81"/>
      <c r="AK13" s="85"/>
      <c r="AL13" s="504"/>
      <c r="AM13" s="504"/>
      <c r="AN13" s="504"/>
      <c r="AO13" s="504"/>
      <c r="AP13" s="504"/>
      <c r="AQ13" s="504"/>
      <c r="AR13" s="504"/>
      <c r="AS13" s="504"/>
      <c r="AT13" s="504"/>
      <c r="AU13" s="504"/>
      <c r="AV13" s="504"/>
      <c r="AW13" s="504"/>
      <c r="AX13" s="504"/>
      <c r="AY13" s="504"/>
      <c r="AZ13" s="504"/>
      <c r="BA13" s="504"/>
      <c r="BB13" s="504"/>
      <c r="BC13" s="504"/>
      <c r="BD13" s="504"/>
      <c r="BE13" s="504"/>
      <c r="BF13" s="504"/>
      <c r="BG13" s="504"/>
      <c r="BH13" s="504"/>
      <c r="BI13" s="504"/>
      <c r="BJ13" s="504"/>
      <c r="BK13" s="504"/>
      <c r="BL13" s="504"/>
      <c r="BM13" s="504"/>
      <c r="BN13" s="504"/>
      <c r="BO13" s="504"/>
      <c r="BP13" s="505"/>
      <c r="BQ13" s="13"/>
      <c r="BR13" s="81"/>
      <c r="BS13" s="115"/>
      <c r="BT13" s="504"/>
      <c r="BU13" s="504"/>
      <c r="BV13" s="504"/>
      <c r="BW13" s="504"/>
      <c r="BX13" s="504"/>
      <c r="BY13" s="504"/>
      <c r="BZ13" s="504"/>
      <c r="CA13" s="504"/>
      <c r="CB13" s="504"/>
      <c r="CC13" s="504"/>
      <c r="CD13" s="504"/>
      <c r="CE13" s="504"/>
      <c r="CF13" s="504"/>
      <c r="CG13" s="504"/>
      <c r="CH13" s="504"/>
      <c r="CI13" s="504"/>
      <c r="CJ13" s="504"/>
      <c r="CK13" s="504"/>
      <c r="CL13" s="504"/>
      <c r="CM13" s="504"/>
      <c r="CN13" s="504"/>
      <c r="CO13" s="504"/>
      <c r="CP13" s="504"/>
      <c r="CQ13" s="504"/>
      <c r="CR13" s="504"/>
      <c r="CS13" s="504"/>
      <c r="CT13" s="504"/>
      <c r="CU13" s="504"/>
      <c r="CV13" s="504"/>
      <c r="CW13" s="504"/>
      <c r="CX13" s="505"/>
      <c r="CY13" s="11"/>
      <c r="DA13" s="329"/>
      <c r="DJ13" s="8"/>
    </row>
    <row r="14" spans="1:114" ht="9" customHeight="1" x14ac:dyDescent="0.15">
      <c r="A14" s="11"/>
      <c r="B14" s="81"/>
      <c r="C14" s="85"/>
      <c r="D14" s="513" t="str">
        <f>IF($DJ$87=0,入力!F6&amp;"　様","未記入の項目があるため使用できません。")</f>
        <v>未記入の項目があるため使用できません。</v>
      </c>
      <c r="E14" s="513"/>
      <c r="F14" s="513"/>
      <c r="G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4"/>
      <c r="AI14" s="11"/>
      <c r="AJ14" s="81"/>
      <c r="AK14" s="85"/>
      <c r="AL14" s="513" t="str">
        <f>D14</f>
        <v>未記入の項目があるため使用できません。</v>
      </c>
      <c r="AM14" s="513"/>
      <c r="AN14" s="513"/>
      <c r="AO14" s="513"/>
      <c r="AP14" s="513"/>
      <c r="AQ14" s="513"/>
      <c r="AR14" s="513"/>
      <c r="AS14" s="513"/>
      <c r="AT14" s="513"/>
      <c r="AU14" s="513"/>
      <c r="AV14" s="513"/>
      <c r="AW14" s="513"/>
      <c r="AX14" s="513"/>
      <c r="AY14" s="513"/>
      <c r="AZ14" s="513"/>
      <c r="BA14" s="513"/>
      <c r="BB14" s="513"/>
      <c r="BC14" s="513"/>
      <c r="BD14" s="513"/>
      <c r="BE14" s="513"/>
      <c r="BF14" s="513"/>
      <c r="BG14" s="513"/>
      <c r="BH14" s="513"/>
      <c r="BI14" s="513"/>
      <c r="BJ14" s="513"/>
      <c r="BK14" s="513"/>
      <c r="BL14" s="513"/>
      <c r="BM14" s="513"/>
      <c r="BN14" s="513"/>
      <c r="BO14" s="513"/>
      <c r="BP14" s="514"/>
      <c r="BQ14" s="13"/>
      <c r="BR14" s="81"/>
      <c r="BT14" s="513" t="str">
        <f>D14</f>
        <v>未記入の項目があるため使用できません。</v>
      </c>
      <c r="BU14" s="513"/>
      <c r="BV14" s="513"/>
      <c r="BW14" s="513"/>
      <c r="BX14" s="513"/>
      <c r="BY14" s="513"/>
      <c r="BZ14" s="513"/>
      <c r="CA14" s="513"/>
      <c r="CB14" s="513"/>
      <c r="CC14" s="513"/>
      <c r="CD14" s="513"/>
      <c r="CE14" s="513"/>
      <c r="CF14" s="513"/>
      <c r="CG14" s="513"/>
      <c r="CH14" s="513"/>
      <c r="CI14" s="513"/>
      <c r="CJ14" s="513"/>
      <c r="CK14" s="513"/>
      <c r="CL14" s="513"/>
      <c r="CM14" s="513"/>
      <c r="CN14" s="513"/>
      <c r="CO14" s="513"/>
      <c r="CP14" s="513"/>
      <c r="CQ14" s="513"/>
      <c r="CR14" s="513"/>
      <c r="CS14" s="513"/>
      <c r="CT14" s="513"/>
      <c r="CU14" s="513"/>
      <c r="CV14" s="513"/>
      <c r="CW14" s="513"/>
      <c r="CX14" s="514"/>
      <c r="CY14" s="11"/>
      <c r="DA14" s="329"/>
      <c r="DJ14" s="8"/>
    </row>
    <row r="15" spans="1:114" ht="9" customHeight="1" x14ac:dyDescent="0.15">
      <c r="A15" s="11"/>
      <c r="B15" s="81"/>
      <c r="C15" s="85"/>
      <c r="D15" s="513"/>
      <c r="E15" s="513"/>
      <c r="F15" s="513"/>
      <c r="G15" s="513"/>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4"/>
      <c r="AI15" s="11"/>
      <c r="AJ15" s="81"/>
      <c r="AK15" s="85"/>
      <c r="AL15" s="513"/>
      <c r="AM15" s="513"/>
      <c r="AN15" s="513"/>
      <c r="AO15" s="513"/>
      <c r="AP15" s="513"/>
      <c r="AQ15" s="513"/>
      <c r="AR15" s="513"/>
      <c r="AS15" s="513"/>
      <c r="AT15" s="513"/>
      <c r="AU15" s="513"/>
      <c r="AV15" s="513"/>
      <c r="AW15" s="513"/>
      <c r="AX15" s="513"/>
      <c r="AY15" s="513"/>
      <c r="AZ15" s="513"/>
      <c r="BA15" s="513"/>
      <c r="BB15" s="513"/>
      <c r="BC15" s="513"/>
      <c r="BD15" s="513"/>
      <c r="BE15" s="513"/>
      <c r="BF15" s="513"/>
      <c r="BG15" s="513"/>
      <c r="BH15" s="513"/>
      <c r="BI15" s="513"/>
      <c r="BJ15" s="513"/>
      <c r="BK15" s="513"/>
      <c r="BL15" s="513"/>
      <c r="BM15" s="513"/>
      <c r="BN15" s="513"/>
      <c r="BO15" s="513"/>
      <c r="BP15" s="514"/>
      <c r="BQ15" s="13"/>
      <c r="BR15" s="81"/>
      <c r="BS15" s="116"/>
      <c r="BT15" s="513"/>
      <c r="BU15" s="513"/>
      <c r="BV15" s="513"/>
      <c r="BW15" s="513"/>
      <c r="BX15" s="513"/>
      <c r="BY15" s="513"/>
      <c r="BZ15" s="513"/>
      <c r="CA15" s="513"/>
      <c r="CB15" s="513"/>
      <c r="CC15" s="513"/>
      <c r="CD15" s="513"/>
      <c r="CE15" s="513"/>
      <c r="CF15" s="513"/>
      <c r="CG15" s="513"/>
      <c r="CH15" s="513"/>
      <c r="CI15" s="513"/>
      <c r="CJ15" s="513"/>
      <c r="CK15" s="513"/>
      <c r="CL15" s="513"/>
      <c r="CM15" s="513"/>
      <c r="CN15" s="513"/>
      <c r="CO15" s="513"/>
      <c r="CP15" s="513"/>
      <c r="CQ15" s="513"/>
      <c r="CR15" s="513"/>
      <c r="CS15" s="513"/>
      <c r="CT15" s="513"/>
      <c r="CU15" s="513"/>
      <c r="CV15" s="513"/>
      <c r="CW15" s="513"/>
      <c r="CX15" s="514"/>
      <c r="CY15" s="11"/>
      <c r="DA15" s="329"/>
      <c r="DJ15" s="8"/>
    </row>
    <row r="16" spans="1:114" ht="9" customHeight="1" x14ac:dyDescent="0.15">
      <c r="A16" s="11"/>
      <c r="B16" s="81"/>
      <c r="C16" s="85"/>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4"/>
      <c r="AI16" s="11"/>
      <c r="AJ16" s="81"/>
      <c r="AK16" s="85"/>
      <c r="AL16" s="513"/>
      <c r="AM16" s="513"/>
      <c r="AN16" s="513"/>
      <c r="AO16" s="513"/>
      <c r="AP16" s="513"/>
      <c r="AQ16" s="513"/>
      <c r="AR16" s="513"/>
      <c r="AS16" s="513"/>
      <c r="AT16" s="513"/>
      <c r="AU16" s="513"/>
      <c r="AV16" s="513"/>
      <c r="AW16" s="513"/>
      <c r="AX16" s="513"/>
      <c r="AY16" s="513"/>
      <c r="AZ16" s="513"/>
      <c r="BA16" s="513"/>
      <c r="BB16" s="513"/>
      <c r="BC16" s="513"/>
      <c r="BD16" s="513"/>
      <c r="BE16" s="513"/>
      <c r="BF16" s="513"/>
      <c r="BG16" s="513"/>
      <c r="BH16" s="513"/>
      <c r="BI16" s="513"/>
      <c r="BJ16" s="513"/>
      <c r="BK16" s="513"/>
      <c r="BL16" s="513"/>
      <c r="BM16" s="513"/>
      <c r="BN16" s="513"/>
      <c r="BO16" s="513"/>
      <c r="BP16" s="514"/>
      <c r="BQ16" s="13"/>
      <c r="BR16" s="81"/>
      <c r="BS16" s="116"/>
      <c r="BT16" s="513"/>
      <c r="BU16" s="513"/>
      <c r="BV16" s="513"/>
      <c r="BW16" s="513"/>
      <c r="BX16" s="513"/>
      <c r="BY16" s="513"/>
      <c r="BZ16" s="513"/>
      <c r="CA16" s="513"/>
      <c r="CB16" s="513"/>
      <c r="CC16" s="513"/>
      <c r="CD16" s="513"/>
      <c r="CE16" s="513"/>
      <c r="CF16" s="513"/>
      <c r="CG16" s="513"/>
      <c r="CH16" s="513"/>
      <c r="CI16" s="513"/>
      <c r="CJ16" s="513"/>
      <c r="CK16" s="513"/>
      <c r="CL16" s="513"/>
      <c r="CM16" s="513"/>
      <c r="CN16" s="513"/>
      <c r="CO16" s="513"/>
      <c r="CP16" s="513"/>
      <c r="CQ16" s="513"/>
      <c r="CR16" s="513"/>
      <c r="CS16" s="513"/>
      <c r="CT16" s="513"/>
      <c r="CU16" s="513"/>
      <c r="CV16" s="513"/>
      <c r="CW16" s="513"/>
      <c r="CX16" s="514"/>
      <c r="CY16" s="11"/>
      <c r="DA16" s="329"/>
      <c r="DJ16" s="8"/>
    </row>
    <row r="17" spans="1:114" ht="9" customHeight="1" x14ac:dyDescent="0.15">
      <c r="A17" s="11"/>
      <c r="B17" s="81"/>
      <c r="C17" s="85"/>
      <c r="D17" s="513"/>
      <c r="E17" s="513"/>
      <c r="F17" s="513"/>
      <c r="G17" s="513"/>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4"/>
      <c r="AI17" s="11"/>
      <c r="AJ17" s="81"/>
      <c r="AK17" s="85"/>
      <c r="AL17" s="513"/>
      <c r="AM17" s="513"/>
      <c r="AN17" s="513"/>
      <c r="AO17" s="513"/>
      <c r="AP17" s="513"/>
      <c r="AQ17" s="513"/>
      <c r="AR17" s="513"/>
      <c r="AS17" s="513"/>
      <c r="AT17" s="513"/>
      <c r="AU17" s="513"/>
      <c r="AV17" s="513"/>
      <c r="AW17" s="513"/>
      <c r="AX17" s="513"/>
      <c r="AY17" s="513"/>
      <c r="AZ17" s="513"/>
      <c r="BA17" s="513"/>
      <c r="BB17" s="513"/>
      <c r="BC17" s="513"/>
      <c r="BD17" s="513"/>
      <c r="BE17" s="513"/>
      <c r="BF17" s="513"/>
      <c r="BG17" s="513"/>
      <c r="BH17" s="513"/>
      <c r="BI17" s="513"/>
      <c r="BJ17" s="513"/>
      <c r="BK17" s="513"/>
      <c r="BL17" s="513"/>
      <c r="BM17" s="513"/>
      <c r="BN17" s="513"/>
      <c r="BO17" s="513"/>
      <c r="BP17" s="514"/>
      <c r="BQ17" s="13"/>
      <c r="BR17" s="81"/>
      <c r="BS17" s="116"/>
      <c r="BT17" s="513"/>
      <c r="BU17" s="513"/>
      <c r="BV17" s="513"/>
      <c r="BW17" s="513"/>
      <c r="BX17" s="513"/>
      <c r="BY17" s="513"/>
      <c r="BZ17" s="513"/>
      <c r="CA17" s="513"/>
      <c r="CB17" s="513"/>
      <c r="CC17" s="513"/>
      <c r="CD17" s="513"/>
      <c r="CE17" s="513"/>
      <c r="CF17" s="513"/>
      <c r="CG17" s="513"/>
      <c r="CH17" s="513"/>
      <c r="CI17" s="513"/>
      <c r="CJ17" s="513"/>
      <c r="CK17" s="513"/>
      <c r="CL17" s="513"/>
      <c r="CM17" s="513"/>
      <c r="CN17" s="513"/>
      <c r="CO17" s="513"/>
      <c r="CP17" s="513"/>
      <c r="CQ17" s="513"/>
      <c r="CR17" s="513"/>
      <c r="CS17" s="513"/>
      <c r="CT17" s="513"/>
      <c r="CU17" s="513"/>
      <c r="CV17" s="513"/>
      <c r="CW17" s="513"/>
      <c r="CX17" s="514"/>
      <c r="CY17" s="11"/>
      <c r="DA17" s="329"/>
      <c r="DJ17" s="8"/>
    </row>
    <row r="18" spans="1:114" ht="5.25" customHeight="1" x14ac:dyDescent="0.15">
      <c r="A18" s="11"/>
      <c r="B18" s="81"/>
      <c r="C18" s="85"/>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94"/>
      <c r="AI18" s="11"/>
      <c r="AJ18" s="81"/>
      <c r="AK18" s="85"/>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94"/>
      <c r="BQ18" s="13"/>
      <c r="BR18" s="81"/>
      <c r="BS18" s="85"/>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94"/>
      <c r="CY18" s="11"/>
      <c r="DA18" s="329"/>
      <c r="DJ18" s="8"/>
    </row>
    <row r="19" spans="1:114" ht="7.5" customHeight="1" x14ac:dyDescent="0.15">
      <c r="A19" s="11"/>
      <c r="B19" s="81"/>
      <c r="C19" s="367" t="s">
        <v>90</v>
      </c>
      <c r="D19" s="368"/>
      <c r="E19" s="368"/>
      <c r="F19" s="368"/>
      <c r="G19" s="369"/>
      <c r="H19" s="369"/>
      <c r="I19" s="369"/>
      <c r="J19" s="370"/>
      <c r="K19" s="371" t="s">
        <v>104</v>
      </c>
      <c r="L19" s="371"/>
      <c r="M19" s="371"/>
      <c r="N19" s="371"/>
      <c r="O19" s="371"/>
      <c r="P19" s="371"/>
      <c r="Q19" s="371"/>
      <c r="R19" s="371"/>
      <c r="S19" s="371"/>
      <c r="T19" s="371"/>
      <c r="U19" s="371"/>
      <c r="V19" s="371"/>
      <c r="W19" s="371"/>
      <c r="X19" s="371"/>
      <c r="Y19" s="372"/>
      <c r="Z19" s="532" t="s">
        <v>57</v>
      </c>
      <c r="AA19" s="368"/>
      <c r="AB19" s="368"/>
      <c r="AC19" s="368"/>
      <c r="AD19" s="368"/>
      <c r="AE19" s="368"/>
      <c r="AF19" s="368"/>
      <c r="AG19" s="368"/>
      <c r="AH19" s="533"/>
      <c r="AI19" s="11"/>
      <c r="AJ19" s="81"/>
      <c r="AK19" s="367" t="s">
        <v>90</v>
      </c>
      <c r="AL19" s="368"/>
      <c r="AM19" s="368"/>
      <c r="AN19" s="368"/>
      <c r="AO19" s="369"/>
      <c r="AP19" s="369"/>
      <c r="AQ19" s="369"/>
      <c r="AR19" s="370"/>
      <c r="AS19" s="371" t="s">
        <v>104</v>
      </c>
      <c r="AT19" s="371"/>
      <c r="AU19" s="371"/>
      <c r="AV19" s="371"/>
      <c r="AW19" s="371"/>
      <c r="AX19" s="371"/>
      <c r="AY19" s="371"/>
      <c r="AZ19" s="371"/>
      <c r="BA19" s="371"/>
      <c r="BB19" s="371"/>
      <c r="BC19" s="371"/>
      <c r="BD19" s="371"/>
      <c r="BE19" s="371"/>
      <c r="BF19" s="371"/>
      <c r="BG19" s="372"/>
      <c r="BH19" s="532" t="s">
        <v>57</v>
      </c>
      <c r="BI19" s="368"/>
      <c r="BJ19" s="368"/>
      <c r="BK19" s="368"/>
      <c r="BL19" s="368"/>
      <c r="BM19" s="368"/>
      <c r="BN19" s="368"/>
      <c r="BO19" s="368"/>
      <c r="BP19" s="533"/>
      <c r="BQ19" s="13"/>
      <c r="BR19" s="81"/>
      <c r="BS19" s="367" t="s">
        <v>90</v>
      </c>
      <c r="BT19" s="368"/>
      <c r="BU19" s="368"/>
      <c r="BV19" s="368"/>
      <c r="BW19" s="369"/>
      <c r="BX19" s="369"/>
      <c r="BY19" s="369"/>
      <c r="BZ19" s="370"/>
      <c r="CA19" s="371" t="s">
        <v>104</v>
      </c>
      <c r="CB19" s="371"/>
      <c r="CC19" s="371"/>
      <c r="CD19" s="371"/>
      <c r="CE19" s="371"/>
      <c r="CF19" s="371"/>
      <c r="CG19" s="371"/>
      <c r="CH19" s="371"/>
      <c r="CI19" s="371"/>
      <c r="CJ19" s="371"/>
      <c r="CK19" s="371"/>
      <c r="CL19" s="371"/>
      <c r="CM19" s="371"/>
      <c r="CN19" s="371"/>
      <c r="CO19" s="372"/>
      <c r="CP19" s="532" t="s">
        <v>57</v>
      </c>
      <c r="CQ19" s="368"/>
      <c r="CR19" s="368"/>
      <c r="CS19" s="368"/>
      <c r="CT19" s="368"/>
      <c r="CU19" s="368"/>
      <c r="CV19" s="368"/>
      <c r="CW19" s="368"/>
      <c r="CX19" s="533"/>
      <c r="CY19" s="11"/>
      <c r="DA19" s="329"/>
      <c r="DJ19" s="8"/>
    </row>
    <row r="20" spans="1:114" ht="5.25" customHeight="1" x14ac:dyDescent="0.15">
      <c r="A20" s="11"/>
      <c r="B20" s="81"/>
      <c r="C20" s="494">
        <f>入力!D11</f>
        <v>0</v>
      </c>
      <c r="D20" s="495"/>
      <c r="E20" s="498" t="str">
        <f>入力!AF11</f>
        <v xml:space="preserve"> </v>
      </c>
      <c r="F20" s="498"/>
      <c r="G20" s="373" t="str">
        <f>入力!AG11</f>
        <v/>
      </c>
      <c r="H20" s="374"/>
      <c r="I20" s="377" t="s">
        <v>91</v>
      </c>
      <c r="J20" s="378"/>
      <c r="K20" s="468"/>
      <c r="L20" s="468"/>
      <c r="M20" s="468"/>
      <c r="N20" s="468"/>
      <c r="O20" s="468"/>
      <c r="P20" s="468"/>
      <c r="Q20" s="468"/>
      <c r="R20" s="468"/>
      <c r="S20" s="468"/>
      <c r="T20" s="468"/>
      <c r="U20" s="468"/>
      <c r="V20" s="468"/>
      <c r="W20" s="468"/>
      <c r="X20" s="468"/>
      <c r="Y20" s="330" t="str">
        <f>入力!AF9</f>
        <v xml:space="preserve"> </v>
      </c>
      <c r="Z20" s="468" t="str">
        <f>入力!AG9</f>
        <v xml:space="preserve"> </v>
      </c>
      <c r="AA20" s="468" t="str">
        <f>入力!AH9</f>
        <v xml:space="preserve"> </v>
      </c>
      <c r="AB20" s="468" t="str">
        <f>入力!AI9</f>
        <v xml:space="preserve"> </v>
      </c>
      <c r="AC20" s="468" t="str">
        <f>入力!AJ9</f>
        <v xml:space="preserve"> </v>
      </c>
      <c r="AD20" s="468" t="str">
        <f>入力!AK9</f>
        <v xml:space="preserve"> </v>
      </c>
      <c r="AE20" s="468" t="str">
        <f>入力!AL9</f>
        <v xml:space="preserve"> </v>
      </c>
      <c r="AF20" s="468" t="str">
        <f>入力!AM9</f>
        <v xml:space="preserve"> </v>
      </c>
      <c r="AG20" s="468" t="str">
        <f>入力!AN9</f>
        <v xml:space="preserve"> </v>
      </c>
      <c r="AH20" s="492" t="str">
        <f>入力!AO9</f>
        <v xml:space="preserve"> </v>
      </c>
      <c r="AI20" s="11"/>
      <c r="AJ20" s="81"/>
      <c r="AK20" s="494">
        <f>C20</f>
        <v>0</v>
      </c>
      <c r="AL20" s="495"/>
      <c r="AM20" s="498" t="str">
        <f>E20</f>
        <v xml:space="preserve"> </v>
      </c>
      <c r="AN20" s="498"/>
      <c r="AO20" s="373" t="str">
        <f>G20</f>
        <v/>
      </c>
      <c r="AP20" s="374"/>
      <c r="AQ20" s="377" t="s">
        <v>91</v>
      </c>
      <c r="AR20" s="378"/>
      <c r="AS20" s="468"/>
      <c r="AT20" s="468"/>
      <c r="AU20" s="468"/>
      <c r="AV20" s="468"/>
      <c r="AW20" s="468"/>
      <c r="AX20" s="468"/>
      <c r="AY20" s="468"/>
      <c r="AZ20" s="468"/>
      <c r="BA20" s="468"/>
      <c r="BB20" s="468"/>
      <c r="BC20" s="468"/>
      <c r="BD20" s="468"/>
      <c r="BE20" s="468"/>
      <c r="BF20" s="468"/>
      <c r="BG20" s="330" t="str">
        <f t="shared" ref="BG20:BP20" si="0">Y20</f>
        <v xml:space="preserve"> </v>
      </c>
      <c r="BH20" s="468" t="str">
        <f t="shared" si="0"/>
        <v xml:space="preserve"> </v>
      </c>
      <c r="BI20" s="468" t="str">
        <f t="shared" si="0"/>
        <v xml:space="preserve"> </v>
      </c>
      <c r="BJ20" s="468" t="str">
        <f t="shared" si="0"/>
        <v xml:space="preserve"> </v>
      </c>
      <c r="BK20" s="468" t="str">
        <f t="shared" si="0"/>
        <v xml:space="preserve"> </v>
      </c>
      <c r="BL20" s="468" t="str">
        <f t="shared" si="0"/>
        <v xml:space="preserve"> </v>
      </c>
      <c r="BM20" s="468" t="str">
        <f t="shared" si="0"/>
        <v xml:space="preserve"> </v>
      </c>
      <c r="BN20" s="468" t="str">
        <f t="shared" si="0"/>
        <v xml:space="preserve"> </v>
      </c>
      <c r="BO20" s="468" t="str">
        <f t="shared" si="0"/>
        <v xml:space="preserve"> </v>
      </c>
      <c r="BP20" s="492" t="str">
        <f t="shared" si="0"/>
        <v xml:space="preserve"> </v>
      </c>
      <c r="BQ20" s="13"/>
      <c r="BR20" s="81"/>
      <c r="BS20" s="494">
        <f>AK20</f>
        <v>0</v>
      </c>
      <c r="BT20" s="495"/>
      <c r="BU20" s="498" t="str">
        <f>AM20</f>
        <v xml:space="preserve"> </v>
      </c>
      <c r="BV20" s="498"/>
      <c r="BW20" s="373" t="str">
        <f>AO20</f>
        <v/>
      </c>
      <c r="BX20" s="374"/>
      <c r="BY20" s="377" t="s">
        <v>91</v>
      </c>
      <c r="BZ20" s="378"/>
      <c r="CA20" s="468"/>
      <c r="CB20" s="468"/>
      <c r="CC20" s="468"/>
      <c r="CD20" s="468"/>
      <c r="CE20" s="468"/>
      <c r="CF20" s="468"/>
      <c r="CG20" s="468"/>
      <c r="CH20" s="468"/>
      <c r="CI20" s="468"/>
      <c r="CJ20" s="468"/>
      <c r="CK20" s="468"/>
      <c r="CL20" s="468"/>
      <c r="CM20" s="468"/>
      <c r="CN20" s="468"/>
      <c r="CO20" s="330" t="str">
        <f t="shared" ref="CO20:CX20" si="1">BG20</f>
        <v xml:space="preserve"> </v>
      </c>
      <c r="CP20" s="468" t="str">
        <f t="shared" si="1"/>
        <v xml:space="preserve"> </v>
      </c>
      <c r="CQ20" s="468" t="str">
        <f t="shared" si="1"/>
        <v xml:space="preserve"> </v>
      </c>
      <c r="CR20" s="468" t="str">
        <f t="shared" si="1"/>
        <v xml:space="preserve"> </v>
      </c>
      <c r="CS20" s="468" t="str">
        <f t="shared" si="1"/>
        <v xml:space="preserve"> </v>
      </c>
      <c r="CT20" s="468" t="str">
        <f t="shared" si="1"/>
        <v xml:space="preserve"> </v>
      </c>
      <c r="CU20" s="468" t="str">
        <f t="shared" si="1"/>
        <v xml:space="preserve"> </v>
      </c>
      <c r="CV20" s="468" t="str">
        <f t="shared" si="1"/>
        <v xml:space="preserve"> </v>
      </c>
      <c r="CW20" s="468" t="str">
        <f t="shared" si="1"/>
        <v xml:space="preserve"> </v>
      </c>
      <c r="CX20" s="492" t="str">
        <f t="shared" si="1"/>
        <v xml:space="preserve"> </v>
      </c>
      <c r="CY20" s="11"/>
      <c r="DA20" s="329"/>
      <c r="DJ20" s="8"/>
    </row>
    <row r="21" spans="1:114" ht="5.25" customHeight="1" x14ac:dyDescent="0.15">
      <c r="A21" s="11"/>
      <c r="B21" s="81"/>
      <c r="C21" s="496"/>
      <c r="D21" s="497"/>
      <c r="E21" s="499"/>
      <c r="F21" s="499"/>
      <c r="G21" s="375"/>
      <c r="H21" s="376"/>
      <c r="I21" s="379"/>
      <c r="J21" s="380"/>
      <c r="K21" s="469"/>
      <c r="L21" s="469"/>
      <c r="M21" s="469"/>
      <c r="N21" s="469"/>
      <c r="O21" s="469"/>
      <c r="P21" s="469"/>
      <c r="Q21" s="469"/>
      <c r="R21" s="469"/>
      <c r="S21" s="469"/>
      <c r="T21" s="469"/>
      <c r="U21" s="469"/>
      <c r="V21" s="469"/>
      <c r="W21" s="469"/>
      <c r="X21" s="469"/>
      <c r="Y21" s="331"/>
      <c r="Z21" s="469"/>
      <c r="AA21" s="469"/>
      <c r="AB21" s="469"/>
      <c r="AC21" s="469"/>
      <c r="AD21" s="469"/>
      <c r="AE21" s="469"/>
      <c r="AF21" s="469"/>
      <c r="AG21" s="469"/>
      <c r="AH21" s="493"/>
      <c r="AI21" s="11"/>
      <c r="AJ21" s="81"/>
      <c r="AK21" s="496"/>
      <c r="AL21" s="497"/>
      <c r="AM21" s="499"/>
      <c r="AN21" s="499"/>
      <c r="AO21" s="375"/>
      <c r="AP21" s="376"/>
      <c r="AQ21" s="379"/>
      <c r="AR21" s="380"/>
      <c r="AS21" s="469"/>
      <c r="AT21" s="469"/>
      <c r="AU21" s="469"/>
      <c r="AV21" s="469"/>
      <c r="AW21" s="469"/>
      <c r="AX21" s="469"/>
      <c r="AY21" s="469"/>
      <c r="AZ21" s="469"/>
      <c r="BA21" s="469"/>
      <c r="BB21" s="469"/>
      <c r="BC21" s="469"/>
      <c r="BD21" s="469"/>
      <c r="BE21" s="469"/>
      <c r="BF21" s="469"/>
      <c r="BG21" s="331"/>
      <c r="BH21" s="469"/>
      <c r="BI21" s="469"/>
      <c r="BJ21" s="469"/>
      <c r="BK21" s="469"/>
      <c r="BL21" s="469"/>
      <c r="BM21" s="469"/>
      <c r="BN21" s="469"/>
      <c r="BO21" s="469"/>
      <c r="BP21" s="493"/>
      <c r="BQ21" s="13"/>
      <c r="BR21" s="81"/>
      <c r="BS21" s="496"/>
      <c r="BT21" s="497"/>
      <c r="BU21" s="499"/>
      <c r="BV21" s="499"/>
      <c r="BW21" s="375"/>
      <c r="BX21" s="376"/>
      <c r="BY21" s="379"/>
      <c r="BZ21" s="380"/>
      <c r="CA21" s="469"/>
      <c r="CB21" s="469"/>
      <c r="CC21" s="469"/>
      <c r="CD21" s="469"/>
      <c r="CE21" s="469"/>
      <c r="CF21" s="469"/>
      <c r="CG21" s="469"/>
      <c r="CH21" s="469"/>
      <c r="CI21" s="469"/>
      <c r="CJ21" s="469"/>
      <c r="CK21" s="469"/>
      <c r="CL21" s="469"/>
      <c r="CM21" s="469"/>
      <c r="CN21" s="469"/>
      <c r="CO21" s="331"/>
      <c r="CP21" s="469"/>
      <c r="CQ21" s="469"/>
      <c r="CR21" s="469"/>
      <c r="CS21" s="469"/>
      <c r="CT21" s="469"/>
      <c r="CU21" s="469"/>
      <c r="CV21" s="469"/>
      <c r="CW21" s="469"/>
      <c r="CX21" s="493"/>
      <c r="CY21" s="11"/>
      <c r="DA21" s="329"/>
      <c r="DJ21" s="8"/>
    </row>
    <row r="22" spans="1:114" ht="5.25" customHeight="1" x14ac:dyDescent="0.15">
      <c r="A22" s="11"/>
      <c r="B22" s="81"/>
      <c r="C22" s="496"/>
      <c r="D22" s="497"/>
      <c r="E22" s="499"/>
      <c r="F22" s="499"/>
      <c r="G22" s="375"/>
      <c r="H22" s="376"/>
      <c r="I22" s="379"/>
      <c r="J22" s="380"/>
      <c r="K22" s="469"/>
      <c r="L22" s="469"/>
      <c r="M22" s="469"/>
      <c r="N22" s="469"/>
      <c r="O22" s="469"/>
      <c r="P22" s="469"/>
      <c r="Q22" s="469"/>
      <c r="R22" s="469"/>
      <c r="S22" s="469"/>
      <c r="T22" s="469"/>
      <c r="U22" s="469"/>
      <c r="V22" s="469"/>
      <c r="W22" s="469"/>
      <c r="X22" s="469"/>
      <c r="Y22" s="331"/>
      <c r="Z22" s="469"/>
      <c r="AA22" s="469"/>
      <c r="AB22" s="469"/>
      <c r="AC22" s="469"/>
      <c r="AD22" s="469"/>
      <c r="AE22" s="469"/>
      <c r="AF22" s="469"/>
      <c r="AG22" s="469"/>
      <c r="AH22" s="493"/>
      <c r="AI22" s="11"/>
      <c r="AJ22" s="81"/>
      <c r="AK22" s="496"/>
      <c r="AL22" s="497"/>
      <c r="AM22" s="499"/>
      <c r="AN22" s="499"/>
      <c r="AO22" s="375"/>
      <c r="AP22" s="376"/>
      <c r="AQ22" s="379"/>
      <c r="AR22" s="380"/>
      <c r="AS22" s="469"/>
      <c r="AT22" s="469"/>
      <c r="AU22" s="469"/>
      <c r="AV22" s="469"/>
      <c r="AW22" s="469"/>
      <c r="AX22" s="469"/>
      <c r="AY22" s="469"/>
      <c r="AZ22" s="469"/>
      <c r="BA22" s="469"/>
      <c r="BB22" s="469"/>
      <c r="BC22" s="469"/>
      <c r="BD22" s="469"/>
      <c r="BE22" s="469"/>
      <c r="BF22" s="469"/>
      <c r="BG22" s="331"/>
      <c r="BH22" s="469"/>
      <c r="BI22" s="469"/>
      <c r="BJ22" s="469"/>
      <c r="BK22" s="469"/>
      <c r="BL22" s="469"/>
      <c r="BM22" s="469"/>
      <c r="BN22" s="469"/>
      <c r="BO22" s="469"/>
      <c r="BP22" s="493"/>
      <c r="BQ22" s="13"/>
      <c r="BR22" s="81"/>
      <c r="BS22" s="496"/>
      <c r="BT22" s="497"/>
      <c r="BU22" s="499"/>
      <c r="BV22" s="499"/>
      <c r="BW22" s="375"/>
      <c r="BX22" s="376"/>
      <c r="BY22" s="379"/>
      <c r="BZ22" s="380"/>
      <c r="CA22" s="469"/>
      <c r="CB22" s="469"/>
      <c r="CC22" s="469"/>
      <c r="CD22" s="469"/>
      <c r="CE22" s="469"/>
      <c r="CF22" s="469"/>
      <c r="CG22" s="469"/>
      <c r="CH22" s="469"/>
      <c r="CI22" s="469"/>
      <c r="CJ22" s="469"/>
      <c r="CK22" s="469"/>
      <c r="CL22" s="469"/>
      <c r="CM22" s="469"/>
      <c r="CN22" s="469"/>
      <c r="CO22" s="331"/>
      <c r="CP22" s="469"/>
      <c r="CQ22" s="469"/>
      <c r="CR22" s="469"/>
      <c r="CS22" s="469"/>
      <c r="CT22" s="469"/>
      <c r="CU22" s="469"/>
      <c r="CV22" s="469"/>
      <c r="CW22" s="469"/>
      <c r="CX22" s="493"/>
      <c r="CY22" s="11"/>
      <c r="DA22" s="329"/>
      <c r="DJ22" s="8"/>
    </row>
    <row r="23" spans="1:114" ht="4.5" customHeight="1" x14ac:dyDescent="0.15">
      <c r="A23" s="11"/>
      <c r="B23" s="81"/>
      <c r="C23" s="86"/>
      <c r="D23" s="17"/>
      <c r="E23" s="17"/>
      <c r="F23" s="17"/>
      <c r="G23" s="17"/>
      <c r="H23" s="17"/>
      <c r="I23" s="17"/>
      <c r="J23" s="18"/>
      <c r="K23" s="18"/>
      <c r="L23" s="19"/>
      <c r="M23" s="19"/>
      <c r="N23" s="19"/>
      <c r="O23" s="19"/>
      <c r="P23" s="19"/>
      <c r="Q23" s="19"/>
      <c r="R23" s="19"/>
      <c r="S23" s="19"/>
      <c r="T23" s="19"/>
      <c r="U23" s="19"/>
      <c r="V23" s="19"/>
      <c r="W23" s="19"/>
      <c r="X23" s="19"/>
      <c r="Y23" s="18"/>
      <c r="Z23" s="19"/>
      <c r="AA23" s="19"/>
      <c r="AB23" s="19"/>
      <c r="AC23" s="19"/>
      <c r="AD23" s="19"/>
      <c r="AE23" s="19"/>
      <c r="AF23" s="19"/>
      <c r="AG23" s="19"/>
      <c r="AH23" s="25"/>
      <c r="AI23" s="11"/>
      <c r="AJ23" s="81"/>
      <c r="AK23" s="86"/>
      <c r="AL23" s="17"/>
      <c r="AM23" s="17"/>
      <c r="AN23" s="17"/>
      <c r="AO23" s="17"/>
      <c r="AP23" s="17"/>
      <c r="AQ23" s="17"/>
      <c r="AR23" s="18"/>
      <c r="AS23" s="18"/>
      <c r="AT23" s="19"/>
      <c r="AU23" s="19"/>
      <c r="AV23" s="19"/>
      <c r="AW23" s="19"/>
      <c r="AX23" s="19"/>
      <c r="AY23" s="19"/>
      <c r="AZ23" s="19"/>
      <c r="BA23" s="19"/>
      <c r="BB23" s="19"/>
      <c r="BC23" s="19"/>
      <c r="BD23" s="19"/>
      <c r="BE23" s="19"/>
      <c r="BF23" s="19"/>
      <c r="BG23" s="18"/>
      <c r="BH23" s="19"/>
      <c r="BI23" s="19"/>
      <c r="BJ23" s="19"/>
      <c r="BK23" s="19"/>
      <c r="BL23" s="19"/>
      <c r="BM23" s="19"/>
      <c r="BN23" s="19"/>
      <c r="BO23" s="19"/>
      <c r="BP23" s="25"/>
      <c r="BQ23" s="13"/>
      <c r="BR23" s="81"/>
      <c r="BS23" s="86"/>
      <c r="BT23" s="17"/>
      <c r="BU23" s="17"/>
      <c r="BV23" s="17"/>
      <c r="BW23" s="17"/>
      <c r="BX23" s="17"/>
      <c r="BY23" s="17"/>
      <c r="BZ23" s="18"/>
      <c r="CA23" s="18"/>
      <c r="CB23" s="19"/>
      <c r="CC23" s="19"/>
      <c r="CD23" s="19"/>
      <c r="CE23" s="19"/>
      <c r="CF23" s="19"/>
      <c r="CG23" s="19"/>
      <c r="CH23" s="19"/>
      <c r="CI23" s="19"/>
      <c r="CJ23" s="19"/>
      <c r="CK23" s="19"/>
      <c r="CL23" s="19"/>
      <c r="CM23" s="19"/>
      <c r="CN23" s="19"/>
      <c r="CO23" s="19"/>
      <c r="CP23" s="19"/>
      <c r="CQ23" s="19"/>
      <c r="CR23" s="19"/>
      <c r="CS23" s="19"/>
      <c r="CT23" s="19"/>
      <c r="CU23" s="19"/>
      <c r="CV23" s="19"/>
      <c r="CW23" s="19"/>
      <c r="CX23" s="25"/>
      <c r="CY23" s="11"/>
      <c r="DA23" s="329"/>
      <c r="DJ23" s="8"/>
    </row>
    <row r="24" spans="1:114" ht="8.25" customHeight="1" x14ac:dyDescent="0.15">
      <c r="A24" s="11"/>
      <c r="B24" s="81"/>
      <c r="C24" s="500" t="s">
        <v>58</v>
      </c>
      <c r="D24" s="364"/>
      <c r="E24" s="364"/>
      <c r="F24" s="364"/>
      <c r="G24" s="364"/>
      <c r="H24" s="364"/>
      <c r="I24" s="364"/>
      <c r="J24" s="364"/>
      <c r="K24" s="364"/>
      <c r="L24" s="364"/>
      <c r="M24" s="364"/>
      <c r="N24" s="364"/>
      <c r="O24" s="364"/>
      <c r="P24" s="364"/>
      <c r="Q24" s="364"/>
      <c r="R24" s="501"/>
      <c r="S24" s="502" t="s">
        <v>59</v>
      </c>
      <c r="T24" s="364"/>
      <c r="U24" s="364"/>
      <c r="V24" s="364"/>
      <c r="W24" s="364"/>
      <c r="X24" s="364"/>
      <c r="Y24" s="364"/>
      <c r="Z24" s="364"/>
      <c r="AA24" s="364"/>
      <c r="AB24" s="364"/>
      <c r="AC24" s="364"/>
      <c r="AD24" s="364"/>
      <c r="AE24" s="364"/>
      <c r="AF24" s="364"/>
      <c r="AG24" s="364"/>
      <c r="AH24" s="503"/>
      <c r="AI24" s="11"/>
      <c r="AJ24" s="81"/>
      <c r="AK24" s="500" t="s">
        <v>58</v>
      </c>
      <c r="AL24" s="364"/>
      <c r="AM24" s="364"/>
      <c r="AN24" s="364"/>
      <c r="AO24" s="364"/>
      <c r="AP24" s="364"/>
      <c r="AQ24" s="364"/>
      <c r="AR24" s="364"/>
      <c r="AS24" s="364"/>
      <c r="AT24" s="364"/>
      <c r="AU24" s="364"/>
      <c r="AV24" s="364"/>
      <c r="AW24" s="364"/>
      <c r="AX24" s="364"/>
      <c r="AY24" s="364"/>
      <c r="AZ24" s="501"/>
      <c r="BA24" s="502" t="s">
        <v>59</v>
      </c>
      <c r="BB24" s="364"/>
      <c r="BC24" s="364"/>
      <c r="BD24" s="364"/>
      <c r="BE24" s="364"/>
      <c r="BF24" s="364"/>
      <c r="BG24" s="364"/>
      <c r="BH24" s="364"/>
      <c r="BI24" s="364"/>
      <c r="BJ24" s="364"/>
      <c r="BK24" s="364"/>
      <c r="BL24" s="364"/>
      <c r="BM24" s="364"/>
      <c r="BN24" s="364"/>
      <c r="BO24" s="364"/>
      <c r="BP24" s="503"/>
      <c r="BQ24" s="13"/>
      <c r="BR24" s="81"/>
      <c r="BS24" s="500" t="s">
        <v>58</v>
      </c>
      <c r="BT24" s="364"/>
      <c r="BU24" s="364"/>
      <c r="BV24" s="364"/>
      <c r="BW24" s="364"/>
      <c r="BX24" s="364"/>
      <c r="BY24" s="364"/>
      <c r="BZ24" s="364"/>
      <c r="CA24" s="364"/>
      <c r="CB24" s="364"/>
      <c r="CC24" s="364"/>
      <c r="CD24" s="364"/>
      <c r="CE24" s="364"/>
      <c r="CF24" s="364"/>
      <c r="CG24" s="364"/>
      <c r="CH24" s="501"/>
      <c r="CI24" s="502" t="s">
        <v>59</v>
      </c>
      <c r="CJ24" s="364"/>
      <c r="CK24" s="364"/>
      <c r="CL24" s="364"/>
      <c r="CM24" s="364"/>
      <c r="CN24" s="364"/>
      <c r="CO24" s="364"/>
      <c r="CP24" s="364"/>
      <c r="CQ24" s="364"/>
      <c r="CR24" s="364"/>
      <c r="CS24" s="364"/>
      <c r="CT24" s="364"/>
      <c r="CU24" s="364"/>
      <c r="CV24" s="364"/>
      <c r="CW24" s="364"/>
      <c r="CX24" s="503"/>
      <c r="CY24" s="11"/>
      <c r="DA24" s="329"/>
      <c r="DJ24" s="8"/>
    </row>
    <row r="25" spans="1:114" ht="7.5" customHeight="1" x14ac:dyDescent="0.2">
      <c r="A25" s="11"/>
      <c r="B25" s="81"/>
      <c r="C25" s="490"/>
      <c r="D25" s="468" t="str">
        <f>入力!AF12</f>
        <v xml:space="preserve"> </v>
      </c>
      <c r="E25" s="468" t="str">
        <f>入力!AG12</f>
        <v/>
      </c>
      <c r="F25" s="468" t="str">
        <f>入力!AI12</f>
        <v xml:space="preserve"> </v>
      </c>
      <c r="G25" s="468" t="str">
        <f>入力!AJ12</f>
        <v/>
      </c>
      <c r="H25" s="468" t="str">
        <f>入力!AL12</f>
        <v xml:space="preserve"> </v>
      </c>
      <c r="I25" s="468" t="str">
        <f>入力!AM12</f>
        <v/>
      </c>
      <c r="J25" s="489" t="s">
        <v>60</v>
      </c>
      <c r="K25" s="468"/>
      <c r="L25" s="468" t="str">
        <f>入力!AF13</f>
        <v xml:space="preserve"> </v>
      </c>
      <c r="M25" s="468" t="str">
        <f>入力!AG13</f>
        <v/>
      </c>
      <c r="N25" s="468" t="str">
        <f>入力!AI13</f>
        <v xml:space="preserve"> </v>
      </c>
      <c r="O25" s="468" t="str">
        <f>入力!AJ13</f>
        <v/>
      </c>
      <c r="P25" s="468" t="str">
        <f>入力!AL13</f>
        <v xml:space="preserve"> </v>
      </c>
      <c r="Q25" s="468" t="str">
        <f>入力!AM13</f>
        <v/>
      </c>
      <c r="R25" s="478" t="s">
        <v>61</v>
      </c>
      <c r="S25" s="486" t="str">
        <f>IF($DJ$25=1,"中間","")</f>
        <v/>
      </c>
      <c r="T25" s="472" t="str">
        <f>IF($DJ$25=2,"予定","")</f>
        <v/>
      </c>
      <c r="U25" s="472" t="str">
        <f>IF($DJ$25=3,"確定","")</f>
        <v/>
      </c>
      <c r="V25" s="472" t="str">
        <f>IF($DJ$25=4,"修正","")</f>
        <v/>
      </c>
      <c r="W25" s="472" t="str">
        <f>IF($DJ$25=5,"更正","")</f>
        <v/>
      </c>
      <c r="X25" s="472" t="str">
        <f>IF($DJ$25=6,"決定","")</f>
        <v/>
      </c>
      <c r="Y25" s="475" t="str">
        <f>IF($DJ$25&gt;=7,"その他（","")</f>
        <v/>
      </c>
      <c r="Z25" s="475" t="str">
        <f>IF($DJ$25&lt;&gt;6,"決定","")</f>
        <v>決定</v>
      </c>
      <c r="AA25" s="475" t="str">
        <f>IF($DJ$25&lt;&gt;6,"決定","")</f>
        <v>決定</v>
      </c>
      <c r="AB25" s="475" t="str">
        <f>IF($DJ$25&lt;&gt;6,"決定","")</f>
        <v>決定</v>
      </c>
      <c r="AC25" s="475" t="str">
        <f>IF(DJ25=8,"解散確定",IF(DJ25=9,"清算予納",IF(DJ25=10,"清算確定",IF(DJ25=7,"見込納付", " "))))</f>
        <v xml:space="preserve"> </v>
      </c>
      <c r="AD25" s="475"/>
      <c r="AE25" s="475"/>
      <c r="AF25" s="475"/>
      <c r="AG25" s="475"/>
      <c r="AH25" s="465" t="str">
        <f>IF($DJ$25&gt;=7,"）","")</f>
        <v/>
      </c>
      <c r="AI25" s="11"/>
      <c r="AJ25" s="81"/>
      <c r="AK25" s="490"/>
      <c r="AL25" s="468" t="str">
        <f t="shared" ref="AL25:AQ25" si="2">D25</f>
        <v xml:space="preserve"> </v>
      </c>
      <c r="AM25" s="468" t="str">
        <f t="shared" si="2"/>
        <v/>
      </c>
      <c r="AN25" s="468" t="str">
        <f t="shared" si="2"/>
        <v xml:space="preserve"> </v>
      </c>
      <c r="AO25" s="468" t="str">
        <f t="shared" si="2"/>
        <v/>
      </c>
      <c r="AP25" s="468" t="str">
        <f t="shared" si="2"/>
        <v xml:space="preserve"> </v>
      </c>
      <c r="AQ25" s="468" t="str">
        <f t="shared" si="2"/>
        <v/>
      </c>
      <c r="AR25" s="489" t="s">
        <v>62</v>
      </c>
      <c r="AS25" s="102"/>
      <c r="AT25" s="468" t="str">
        <f t="shared" ref="AT25:AY25" si="3">L25</f>
        <v xml:space="preserve"> </v>
      </c>
      <c r="AU25" s="468" t="str">
        <f t="shared" si="3"/>
        <v/>
      </c>
      <c r="AV25" s="468" t="str">
        <f t="shared" si="3"/>
        <v xml:space="preserve"> </v>
      </c>
      <c r="AW25" s="468" t="str">
        <f t="shared" si="3"/>
        <v/>
      </c>
      <c r="AX25" s="468" t="str">
        <f t="shared" si="3"/>
        <v xml:space="preserve"> </v>
      </c>
      <c r="AY25" s="468" t="str">
        <f t="shared" si="3"/>
        <v/>
      </c>
      <c r="AZ25" s="478" t="s">
        <v>61</v>
      </c>
      <c r="BA25" s="486" t="str">
        <f>IF($DJ$25=1,"中間","")</f>
        <v/>
      </c>
      <c r="BB25" s="472" t="str">
        <f>IF($DJ$25=2,"予定","")</f>
        <v/>
      </c>
      <c r="BC25" s="472" t="str">
        <f>IF($DJ$25=3,"確定","")</f>
        <v/>
      </c>
      <c r="BD25" s="472" t="str">
        <f>IF($DJ$25=4,"修正","")</f>
        <v/>
      </c>
      <c r="BE25" s="472" t="str">
        <f>IF($DJ$25=5,"更正","")</f>
        <v/>
      </c>
      <c r="BF25" s="472" t="str">
        <f>IF($DJ$25=6,"決定","")</f>
        <v/>
      </c>
      <c r="BG25" s="475" t="str">
        <f>IF($DJ$25&gt;=7,"その他（","")</f>
        <v/>
      </c>
      <c r="BH25" s="475" t="str">
        <f>IF($DJ$25&lt;&gt;6,"決定","")</f>
        <v>決定</v>
      </c>
      <c r="BI25" s="475" t="str">
        <f>IF($DJ$25&lt;&gt;6,"決定","")</f>
        <v>決定</v>
      </c>
      <c r="BJ25" s="475" t="str">
        <f>IF($DJ$25&lt;&gt;6,"決定","")</f>
        <v>決定</v>
      </c>
      <c r="BK25" s="475" t="str">
        <f>IF(DJ25=8,"解散確定",IF(DJ25=9,"清算予納",IF(DJ25=10,"清算確定",IF(DJ25=7,"見込納付", " "))))</f>
        <v xml:space="preserve"> </v>
      </c>
      <c r="BL25" s="475"/>
      <c r="BM25" s="475"/>
      <c r="BN25" s="475"/>
      <c r="BO25" s="475"/>
      <c r="BP25" s="465" t="str">
        <f>IF($DJ$25&gt;=7,"）","")</f>
        <v/>
      </c>
      <c r="BQ25" s="13"/>
      <c r="BR25" s="81"/>
      <c r="BS25" s="490"/>
      <c r="BT25" s="468" t="str">
        <f t="shared" ref="BT25:BY25" si="4">D25</f>
        <v xml:space="preserve"> </v>
      </c>
      <c r="BU25" s="468" t="str">
        <f t="shared" si="4"/>
        <v/>
      </c>
      <c r="BV25" s="468" t="str">
        <f t="shared" si="4"/>
        <v xml:space="preserve"> </v>
      </c>
      <c r="BW25" s="468" t="str">
        <f t="shared" si="4"/>
        <v/>
      </c>
      <c r="BX25" s="468" t="str">
        <f t="shared" si="4"/>
        <v xml:space="preserve"> </v>
      </c>
      <c r="BY25" s="468" t="str">
        <f t="shared" si="4"/>
        <v/>
      </c>
      <c r="BZ25" s="489" t="s">
        <v>62</v>
      </c>
      <c r="CA25" s="20"/>
      <c r="CB25" s="468" t="str">
        <f t="shared" ref="CB25:CG25" si="5">L25</f>
        <v xml:space="preserve"> </v>
      </c>
      <c r="CC25" s="468" t="str">
        <f t="shared" si="5"/>
        <v/>
      </c>
      <c r="CD25" s="468" t="str">
        <f t="shared" si="5"/>
        <v xml:space="preserve"> </v>
      </c>
      <c r="CE25" s="468" t="str">
        <f t="shared" si="5"/>
        <v/>
      </c>
      <c r="CF25" s="468" t="str">
        <f t="shared" si="5"/>
        <v xml:space="preserve"> </v>
      </c>
      <c r="CG25" s="468" t="str">
        <f t="shared" si="5"/>
        <v/>
      </c>
      <c r="CH25" s="478" t="s">
        <v>61</v>
      </c>
      <c r="CI25" s="486" t="str">
        <f>IF($DJ$25=1,"中間","")</f>
        <v/>
      </c>
      <c r="CJ25" s="472" t="str">
        <f>IF($DJ$25=2,"予定","")</f>
        <v/>
      </c>
      <c r="CK25" s="472" t="str">
        <f>IF($DJ$25=3,"確定","")</f>
        <v/>
      </c>
      <c r="CL25" s="472" t="str">
        <f>IF($DJ$25=4,"修正","")</f>
        <v/>
      </c>
      <c r="CM25" s="472" t="str">
        <f>IF($DJ$25=5,"更正","")</f>
        <v/>
      </c>
      <c r="CN25" s="472" t="str">
        <f>IF($DJ$25=6,"決定","")</f>
        <v/>
      </c>
      <c r="CO25" s="475" t="str">
        <f>IF($DJ$25&gt;=7,"その他（","")</f>
        <v/>
      </c>
      <c r="CP25" s="475" t="str">
        <f>IF($DJ$25&lt;&gt;6,"決定","")</f>
        <v>決定</v>
      </c>
      <c r="CQ25" s="475" t="str">
        <f>IF($DJ$25&lt;&gt;6,"決定","")</f>
        <v>決定</v>
      </c>
      <c r="CR25" s="475" t="str">
        <f>IF($DJ$25&lt;&gt;6,"決定","")</f>
        <v>決定</v>
      </c>
      <c r="CS25" s="475" t="str">
        <f>IF(DJ25=8,"解散確定",IF(DJ25=9,"清算予納",IF(DJ25=10,"清算確定",IF(DJ25=7,"見込納付", " "))))</f>
        <v xml:space="preserve"> </v>
      </c>
      <c r="CT25" s="475"/>
      <c r="CU25" s="475"/>
      <c r="CV25" s="475"/>
      <c r="CW25" s="475"/>
      <c r="CX25" s="465" t="str">
        <f>IF($DJ$25&gt;=7,"）","")</f>
        <v/>
      </c>
      <c r="CY25" s="11"/>
      <c r="DA25" s="329"/>
      <c r="DJ25" s="481">
        <f>入力!X15</f>
        <v>0</v>
      </c>
    </row>
    <row r="26" spans="1:114" ht="7.5" customHeight="1" x14ac:dyDescent="0.2">
      <c r="A26" s="11"/>
      <c r="B26" s="81"/>
      <c r="C26" s="491"/>
      <c r="D26" s="469"/>
      <c r="E26" s="469"/>
      <c r="F26" s="469"/>
      <c r="G26" s="469"/>
      <c r="H26" s="469"/>
      <c r="I26" s="469"/>
      <c r="J26" s="418"/>
      <c r="K26" s="469"/>
      <c r="L26" s="469"/>
      <c r="M26" s="469"/>
      <c r="N26" s="469"/>
      <c r="O26" s="469"/>
      <c r="P26" s="469"/>
      <c r="Q26" s="469"/>
      <c r="R26" s="479"/>
      <c r="S26" s="487"/>
      <c r="T26" s="473"/>
      <c r="U26" s="473"/>
      <c r="V26" s="473"/>
      <c r="W26" s="473"/>
      <c r="X26" s="473"/>
      <c r="Y26" s="476"/>
      <c r="Z26" s="476"/>
      <c r="AA26" s="476"/>
      <c r="AB26" s="476"/>
      <c r="AC26" s="476"/>
      <c r="AD26" s="476"/>
      <c r="AE26" s="476"/>
      <c r="AF26" s="476"/>
      <c r="AG26" s="476"/>
      <c r="AH26" s="466"/>
      <c r="AI26" s="11"/>
      <c r="AJ26" s="81"/>
      <c r="AK26" s="491"/>
      <c r="AL26" s="469"/>
      <c r="AM26" s="469"/>
      <c r="AN26" s="469"/>
      <c r="AO26" s="469"/>
      <c r="AP26" s="469"/>
      <c r="AQ26" s="469"/>
      <c r="AR26" s="418"/>
      <c r="AS26" s="102"/>
      <c r="AT26" s="469"/>
      <c r="AU26" s="469"/>
      <c r="AV26" s="469"/>
      <c r="AW26" s="469"/>
      <c r="AX26" s="469"/>
      <c r="AY26" s="469"/>
      <c r="AZ26" s="479"/>
      <c r="BA26" s="487"/>
      <c r="BB26" s="473"/>
      <c r="BC26" s="473"/>
      <c r="BD26" s="473"/>
      <c r="BE26" s="473"/>
      <c r="BF26" s="473"/>
      <c r="BG26" s="476"/>
      <c r="BH26" s="476"/>
      <c r="BI26" s="476"/>
      <c r="BJ26" s="476"/>
      <c r="BK26" s="476"/>
      <c r="BL26" s="476"/>
      <c r="BM26" s="476"/>
      <c r="BN26" s="476"/>
      <c r="BO26" s="476"/>
      <c r="BP26" s="466"/>
      <c r="BQ26" s="13"/>
      <c r="BR26" s="81"/>
      <c r="BS26" s="491"/>
      <c r="BT26" s="469"/>
      <c r="BU26" s="469"/>
      <c r="BV26" s="469"/>
      <c r="BW26" s="469"/>
      <c r="BX26" s="469"/>
      <c r="BY26" s="469"/>
      <c r="BZ26" s="418"/>
      <c r="CA26" s="20"/>
      <c r="CB26" s="469"/>
      <c r="CC26" s="469"/>
      <c r="CD26" s="469"/>
      <c r="CE26" s="469"/>
      <c r="CF26" s="469"/>
      <c r="CG26" s="469"/>
      <c r="CH26" s="479"/>
      <c r="CI26" s="487"/>
      <c r="CJ26" s="473"/>
      <c r="CK26" s="473"/>
      <c r="CL26" s="473"/>
      <c r="CM26" s="473"/>
      <c r="CN26" s="473"/>
      <c r="CO26" s="476"/>
      <c r="CP26" s="476"/>
      <c r="CQ26" s="476"/>
      <c r="CR26" s="476"/>
      <c r="CS26" s="476"/>
      <c r="CT26" s="476"/>
      <c r="CU26" s="476"/>
      <c r="CV26" s="476"/>
      <c r="CW26" s="476"/>
      <c r="CX26" s="466"/>
      <c r="CY26" s="11"/>
      <c r="DA26" s="329"/>
      <c r="DJ26" s="481"/>
    </row>
    <row r="27" spans="1:114" ht="3.75" customHeight="1" x14ac:dyDescent="0.15">
      <c r="A27" s="11"/>
      <c r="B27" s="81"/>
      <c r="C27" s="87"/>
      <c r="D27" s="21"/>
      <c r="E27" s="482" t="s">
        <v>63</v>
      </c>
      <c r="F27" s="483"/>
      <c r="G27" s="484" t="s">
        <v>63</v>
      </c>
      <c r="H27" s="483"/>
      <c r="I27" s="21"/>
      <c r="J27" s="420"/>
      <c r="K27" s="18"/>
      <c r="L27" s="485" t="s">
        <v>64</v>
      </c>
      <c r="M27" s="470"/>
      <c r="N27" s="22"/>
      <c r="O27" s="485" t="s">
        <v>65</v>
      </c>
      <c r="P27" s="471"/>
      <c r="Q27" s="16"/>
      <c r="R27" s="480"/>
      <c r="S27" s="488"/>
      <c r="T27" s="474"/>
      <c r="U27" s="474"/>
      <c r="V27" s="474"/>
      <c r="W27" s="474"/>
      <c r="X27" s="474"/>
      <c r="Y27" s="477"/>
      <c r="Z27" s="477"/>
      <c r="AA27" s="477"/>
      <c r="AB27" s="477"/>
      <c r="AC27" s="477"/>
      <c r="AD27" s="477"/>
      <c r="AE27" s="477"/>
      <c r="AF27" s="477"/>
      <c r="AG27" s="477"/>
      <c r="AH27" s="467"/>
      <c r="AI27" s="11"/>
      <c r="AJ27" s="81"/>
      <c r="AK27" s="95"/>
      <c r="AL27" s="23"/>
      <c r="AM27" s="470" t="s">
        <v>65</v>
      </c>
      <c r="AN27" s="471"/>
      <c r="AO27" s="485" t="s">
        <v>65</v>
      </c>
      <c r="AP27" s="471"/>
      <c r="AQ27" s="23"/>
      <c r="AR27" s="420"/>
      <c r="AS27" s="18"/>
      <c r="AT27" s="485" t="s">
        <v>64</v>
      </c>
      <c r="AU27" s="470"/>
      <c r="AV27" s="22"/>
      <c r="AW27" s="485" t="s">
        <v>65</v>
      </c>
      <c r="AX27" s="471"/>
      <c r="AY27" s="16"/>
      <c r="AZ27" s="480"/>
      <c r="BA27" s="488"/>
      <c r="BB27" s="474"/>
      <c r="BC27" s="474"/>
      <c r="BD27" s="474"/>
      <c r="BE27" s="474"/>
      <c r="BF27" s="474"/>
      <c r="BG27" s="477"/>
      <c r="BH27" s="477"/>
      <c r="BI27" s="477"/>
      <c r="BJ27" s="477"/>
      <c r="BK27" s="477"/>
      <c r="BL27" s="477"/>
      <c r="BM27" s="477"/>
      <c r="BN27" s="477"/>
      <c r="BO27" s="477"/>
      <c r="BP27" s="467"/>
      <c r="BQ27" s="13"/>
      <c r="BR27" s="81"/>
      <c r="BS27" s="95"/>
      <c r="BT27" s="23"/>
      <c r="BU27" s="470" t="s">
        <v>65</v>
      </c>
      <c r="BV27" s="471"/>
      <c r="BW27" s="485" t="s">
        <v>65</v>
      </c>
      <c r="BX27" s="471"/>
      <c r="BY27" s="23"/>
      <c r="BZ27" s="420"/>
      <c r="CA27" s="18"/>
      <c r="CB27" s="485" t="s">
        <v>64</v>
      </c>
      <c r="CC27" s="470"/>
      <c r="CD27" s="22"/>
      <c r="CE27" s="485" t="s">
        <v>65</v>
      </c>
      <c r="CF27" s="471"/>
      <c r="CG27" s="16"/>
      <c r="CH27" s="480"/>
      <c r="CI27" s="488"/>
      <c r="CJ27" s="474"/>
      <c r="CK27" s="474"/>
      <c r="CL27" s="474"/>
      <c r="CM27" s="474"/>
      <c r="CN27" s="474"/>
      <c r="CO27" s="477"/>
      <c r="CP27" s="477"/>
      <c r="CQ27" s="477"/>
      <c r="CR27" s="477"/>
      <c r="CS27" s="477"/>
      <c r="CT27" s="477"/>
      <c r="CU27" s="477"/>
      <c r="CV27" s="477"/>
      <c r="CW27" s="477"/>
      <c r="CX27" s="467"/>
      <c r="CY27" s="11"/>
      <c r="DA27" s="329"/>
      <c r="DJ27" s="8"/>
    </row>
    <row r="28" spans="1:114" ht="6.75" customHeight="1" x14ac:dyDescent="0.15">
      <c r="A28" s="11"/>
      <c r="B28" s="81"/>
      <c r="C28" s="460" t="s">
        <v>20</v>
      </c>
      <c r="D28" s="461"/>
      <c r="E28" s="388" t="s">
        <v>21</v>
      </c>
      <c r="F28" s="389"/>
      <c r="G28" s="389"/>
      <c r="H28" s="389"/>
      <c r="I28" s="389"/>
      <c r="J28" s="390"/>
      <c r="K28" s="350">
        <v>0</v>
      </c>
      <c r="L28" s="352">
        <v>1</v>
      </c>
      <c r="M28" s="457" t="s">
        <v>66</v>
      </c>
      <c r="N28" s="458"/>
      <c r="O28" s="457" t="s">
        <v>67</v>
      </c>
      <c r="P28" s="458"/>
      <c r="Q28" s="457" t="s">
        <v>68</v>
      </c>
      <c r="R28" s="458"/>
      <c r="S28" s="457" t="s">
        <v>69</v>
      </c>
      <c r="T28" s="458"/>
      <c r="U28" s="457" t="s">
        <v>66</v>
      </c>
      <c r="V28" s="458"/>
      <c r="W28" s="457" t="s">
        <v>67</v>
      </c>
      <c r="X28" s="458"/>
      <c r="Y28" s="457" t="s">
        <v>70</v>
      </c>
      <c r="Z28" s="458"/>
      <c r="AA28" s="457" t="s">
        <v>69</v>
      </c>
      <c r="AB28" s="458"/>
      <c r="AC28" s="457" t="s">
        <v>66</v>
      </c>
      <c r="AD28" s="458"/>
      <c r="AE28" s="457" t="s">
        <v>67</v>
      </c>
      <c r="AF28" s="458"/>
      <c r="AG28" s="457" t="s">
        <v>71</v>
      </c>
      <c r="AH28" s="459"/>
      <c r="AI28" s="11"/>
      <c r="AJ28" s="81"/>
      <c r="AK28" s="460" t="s">
        <v>20</v>
      </c>
      <c r="AL28" s="461"/>
      <c r="AM28" s="388" t="s">
        <v>21</v>
      </c>
      <c r="AN28" s="389"/>
      <c r="AO28" s="389"/>
      <c r="AP28" s="389"/>
      <c r="AQ28" s="389"/>
      <c r="AR28" s="390"/>
      <c r="AS28" s="350">
        <v>0</v>
      </c>
      <c r="AT28" s="352">
        <v>1</v>
      </c>
      <c r="AU28" s="457" t="s">
        <v>66</v>
      </c>
      <c r="AV28" s="458"/>
      <c r="AW28" s="457" t="s">
        <v>67</v>
      </c>
      <c r="AX28" s="458"/>
      <c r="AY28" s="457" t="s">
        <v>68</v>
      </c>
      <c r="AZ28" s="458"/>
      <c r="BA28" s="457" t="s">
        <v>69</v>
      </c>
      <c r="BB28" s="458"/>
      <c r="BC28" s="457" t="s">
        <v>66</v>
      </c>
      <c r="BD28" s="458"/>
      <c r="BE28" s="457" t="s">
        <v>67</v>
      </c>
      <c r="BF28" s="458"/>
      <c r="BG28" s="457" t="s">
        <v>70</v>
      </c>
      <c r="BH28" s="458"/>
      <c r="BI28" s="457" t="s">
        <v>69</v>
      </c>
      <c r="BJ28" s="458"/>
      <c r="BK28" s="457" t="s">
        <v>66</v>
      </c>
      <c r="BL28" s="458"/>
      <c r="BM28" s="457" t="s">
        <v>67</v>
      </c>
      <c r="BN28" s="458"/>
      <c r="BO28" s="457" t="s">
        <v>71</v>
      </c>
      <c r="BP28" s="459"/>
      <c r="BQ28" s="13"/>
      <c r="BR28" s="81"/>
      <c r="BS28" s="460" t="s">
        <v>20</v>
      </c>
      <c r="BT28" s="461"/>
      <c r="BU28" s="388" t="s">
        <v>21</v>
      </c>
      <c r="BV28" s="389"/>
      <c r="BW28" s="389"/>
      <c r="BX28" s="389"/>
      <c r="BY28" s="389"/>
      <c r="BZ28" s="390"/>
      <c r="CA28" s="350">
        <v>0</v>
      </c>
      <c r="CB28" s="352">
        <v>1</v>
      </c>
      <c r="CC28" s="457" t="s">
        <v>66</v>
      </c>
      <c r="CD28" s="458"/>
      <c r="CE28" s="457" t="s">
        <v>67</v>
      </c>
      <c r="CF28" s="458"/>
      <c r="CG28" s="457" t="s">
        <v>68</v>
      </c>
      <c r="CH28" s="458"/>
      <c r="CI28" s="457" t="s">
        <v>69</v>
      </c>
      <c r="CJ28" s="458"/>
      <c r="CK28" s="457" t="s">
        <v>66</v>
      </c>
      <c r="CL28" s="458"/>
      <c r="CM28" s="457" t="s">
        <v>67</v>
      </c>
      <c r="CN28" s="458"/>
      <c r="CO28" s="457" t="s">
        <v>70</v>
      </c>
      <c r="CP28" s="458"/>
      <c r="CQ28" s="457" t="s">
        <v>69</v>
      </c>
      <c r="CR28" s="458"/>
      <c r="CS28" s="457" t="s">
        <v>66</v>
      </c>
      <c r="CT28" s="458"/>
      <c r="CU28" s="457" t="s">
        <v>67</v>
      </c>
      <c r="CV28" s="458"/>
      <c r="CW28" s="457" t="s">
        <v>71</v>
      </c>
      <c r="CX28" s="459"/>
      <c r="CY28" s="11"/>
      <c r="DA28" s="329"/>
      <c r="DJ28" s="8"/>
    </row>
    <row r="29" spans="1:114" ht="6.2" customHeight="1" x14ac:dyDescent="0.15">
      <c r="A29" s="11"/>
      <c r="B29" s="81"/>
      <c r="C29" s="460"/>
      <c r="D29" s="461"/>
      <c r="E29" s="388"/>
      <c r="F29" s="389"/>
      <c r="G29" s="389"/>
      <c r="H29" s="389"/>
      <c r="I29" s="389"/>
      <c r="J29" s="390"/>
      <c r="K29" s="350"/>
      <c r="L29" s="352"/>
      <c r="M29" s="451">
        <f>IF($DJ$87=0,入力!AF16,9)</f>
        <v>9</v>
      </c>
      <c r="N29" s="452"/>
      <c r="O29" s="451">
        <f>IF($DJ$87=0,入力!AG16,9)</f>
        <v>9</v>
      </c>
      <c r="P29" s="452"/>
      <c r="Q29" s="451">
        <f>IF($DJ$87=0,入力!AH16,9)</f>
        <v>9</v>
      </c>
      <c r="R29" s="452"/>
      <c r="S29" s="451">
        <f>IF($DJ$87=0,入力!AI16,9)</f>
        <v>9</v>
      </c>
      <c r="T29" s="452"/>
      <c r="U29" s="451">
        <f>IF($DJ$87=0,入力!AJ16,9)</f>
        <v>9</v>
      </c>
      <c r="V29" s="452"/>
      <c r="W29" s="451">
        <f>IF($DJ$87=0,入力!AK16,9)</f>
        <v>9</v>
      </c>
      <c r="X29" s="452"/>
      <c r="Y29" s="451">
        <f>IF($DJ$87=0,入力!AL16,9)</f>
        <v>9</v>
      </c>
      <c r="Z29" s="452"/>
      <c r="AA29" s="451">
        <f>IF($DJ$87=0,入力!AM16,9)</f>
        <v>9</v>
      </c>
      <c r="AB29" s="452"/>
      <c r="AC29" s="451">
        <f>IF($DJ$87=0,入力!AN16,9)</f>
        <v>9</v>
      </c>
      <c r="AD29" s="452"/>
      <c r="AE29" s="451">
        <f>IF($DJ$87=0,入力!AO16,9)</f>
        <v>9</v>
      </c>
      <c r="AF29" s="452"/>
      <c r="AG29" s="451">
        <f>IF($DJ$87=0,入力!AP16,9)</f>
        <v>9</v>
      </c>
      <c r="AH29" s="455"/>
      <c r="AI29" s="11"/>
      <c r="AJ29" s="81"/>
      <c r="AK29" s="460"/>
      <c r="AL29" s="461"/>
      <c r="AM29" s="388"/>
      <c r="AN29" s="389"/>
      <c r="AO29" s="389"/>
      <c r="AP29" s="389"/>
      <c r="AQ29" s="389"/>
      <c r="AR29" s="390"/>
      <c r="AS29" s="350"/>
      <c r="AT29" s="352"/>
      <c r="AU29" s="451">
        <f>M29</f>
        <v>9</v>
      </c>
      <c r="AV29" s="452"/>
      <c r="AW29" s="451">
        <f>O29</f>
        <v>9</v>
      </c>
      <c r="AX29" s="452"/>
      <c r="AY29" s="451">
        <f>Q29</f>
        <v>9</v>
      </c>
      <c r="AZ29" s="452"/>
      <c r="BA29" s="451">
        <f>S29</f>
        <v>9</v>
      </c>
      <c r="BB29" s="452"/>
      <c r="BC29" s="451">
        <f>U29</f>
        <v>9</v>
      </c>
      <c r="BD29" s="452"/>
      <c r="BE29" s="451">
        <f>W29</f>
        <v>9</v>
      </c>
      <c r="BF29" s="452"/>
      <c r="BG29" s="451">
        <f>Y29</f>
        <v>9</v>
      </c>
      <c r="BH29" s="452"/>
      <c r="BI29" s="451">
        <f>AA29</f>
        <v>9</v>
      </c>
      <c r="BJ29" s="452"/>
      <c r="BK29" s="451">
        <f>AC29</f>
        <v>9</v>
      </c>
      <c r="BL29" s="452"/>
      <c r="BM29" s="451">
        <f>AE29</f>
        <v>9</v>
      </c>
      <c r="BN29" s="452"/>
      <c r="BO29" s="451">
        <f>AG29</f>
        <v>9</v>
      </c>
      <c r="BP29" s="455"/>
      <c r="BQ29" s="13"/>
      <c r="BR29" s="81"/>
      <c r="BS29" s="460"/>
      <c r="BT29" s="461"/>
      <c r="BU29" s="388"/>
      <c r="BV29" s="389"/>
      <c r="BW29" s="389"/>
      <c r="BX29" s="389"/>
      <c r="BY29" s="389"/>
      <c r="BZ29" s="390"/>
      <c r="CA29" s="350"/>
      <c r="CB29" s="352"/>
      <c r="CC29" s="451">
        <f>AU29</f>
        <v>9</v>
      </c>
      <c r="CD29" s="452"/>
      <c r="CE29" s="451">
        <f>AW29</f>
        <v>9</v>
      </c>
      <c r="CF29" s="452"/>
      <c r="CG29" s="451">
        <f>AY29</f>
        <v>9</v>
      </c>
      <c r="CH29" s="452"/>
      <c r="CI29" s="451">
        <f>BA29</f>
        <v>9</v>
      </c>
      <c r="CJ29" s="452"/>
      <c r="CK29" s="451">
        <f>BC29</f>
        <v>9</v>
      </c>
      <c r="CL29" s="452"/>
      <c r="CM29" s="451">
        <f>BE29</f>
        <v>9</v>
      </c>
      <c r="CN29" s="452"/>
      <c r="CO29" s="451">
        <f>BG29</f>
        <v>9</v>
      </c>
      <c r="CP29" s="452"/>
      <c r="CQ29" s="451">
        <f>BI29</f>
        <v>9</v>
      </c>
      <c r="CR29" s="452"/>
      <c r="CS29" s="451">
        <f>BK29</f>
        <v>9</v>
      </c>
      <c r="CT29" s="452"/>
      <c r="CU29" s="451">
        <f>BM29</f>
        <v>9</v>
      </c>
      <c r="CV29" s="452"/>
      <c r="CW29" s="451">
        <f>BO29</f>
        <v>9</v>
      </c>
      <c r="CX29" s="455"/>
      <c r="CY29" s="11"/>
      <c r="DA29" s="329"/>
      <c r="DJ29" s="8"/>
    </row>
    <row r="30" spans="1:114" ht="6.2" customHeight="1" x14ac:dyDescent="0.15">
      <c r="A30" s="11"/>
      <c r="B30" s="81"/>
      <c r="C30" s="460"/>
      <c r="D30" s="461"/>
      <c r="E30" s="427"/>
      <c r="F30" s="428"/>
      <c r="G30" s="428"/>
      <c r="H30" s="428"/>
      <c r="I30" s="428"/>
      <c r="J30" s="429"/>
      <c r="K30" s="430"/>
      <c r="L30" s="431"/>
      <c r="M30" s="453"/>
      <c r="N30" s="454"/>
      <c r="O30" s="453"/>
      <c r="P30" s="454"/>
      <c r="Q30" s="453"/>
      <c r="R30" s="454"/>
      <c r="S30" s="453"/>
      <c r="T30" s="454"/>
      <c r="U30" s="453"/>
      <c r="V30" s="454"/>
      <c r="W30" s="453"/>
      <c r="X30" s="454"/>
      <c r="Y30" s="453"/>
      <c r="Z30" s="454"/>
      <c r="AA30" s="453"/>
      <c r="AB30" s="454"/>
      <c r="AC30" s="453"/>
      <c r="AD30" s="454"/>
      <c r="AE30" s="453"/>
      <c r="AF30" s="454"/>
      <c r="AG30" s="453"/>
      <c r="AH30" s="456"/>
      <c r="AI30" s="11"/>
      <c r="AJ30" s="81"/>
      <c r="AK30" s="460"/>
      <c r="AL30" s="461"/>
      <c r="AM30" s="427"/>
      <c r="AN30" s="428"/>
      <c r="AO30" s="428"/>
      <c r="AP30" s="428"/>
      <c r="AQ30" s="428"/>
      <c r="AR30" s="429"/>
      <c r="AS30" s="430"/>
      <c r="AT30" s="431"/>
      <c r="AU30" s="453"/>
      <c r="AV30" s="454"/>
      <c r="AW30" s="453"/>
      <c r="AX30" s="454"/>
      <c r="AY30" s="453"/>
      <c r="AZ30" s="454"/>
      <c r="BA30" s="453"/>
      <c r="BB30" s="454"/>
      <c r="BC30" s="453"/>
      <c r="BD30" s="454"/>
      <c r="BE30" s="453"/>
      <c r="BF30" s="454"/>
      <c r="BG30" s="453"/>
      <c r="BH30" s="454"/>
      <c r="BI30" s="453"/>
      <c r="BJ30" s="454"/>
      <c r="BK30" s="453"/>
      <c r="BL30" s="454"/>
      <c r="BM30" s="453"/>
      <c r="BN30" s="454"/>
      <c r="BO30" s="453"/>
      <c r="BP30" s="456"/>
      <c r="BQ30" s="13"/>
      <c r="BR30" s="81"/>
      <c r="BS30" s="460"/>
      <c r="BT30" s="461"/>
      <c r="BU30" s="427"/>
      <c r="BV30" s="428"/>
      <c r="BW30" s="428"/>
      <c r="BX30" s="428"/>
      <c r="BY30" s="428"/>
      <c r="BZ30" s="429"/>
      <c r="CA30" s="430"/>
      <c r="CB30" s="431"/>
      <c r="CC30" s="453"/>
      <c r="CD30" s="454"/>
      <c r="CE30" s="453"/>
      <c r="CF30" s="454"/>
      <c r="CG30" s="453"/>
      <c r="CH30" s="454"/>
      <c r="CI30" s="453"/>
      <c r="CJ30" s="454"/>
      <c r="CK30" s="453"/>
      <c r="CL30" s="454"/>
      <c r="CM30" s="453"/>
      <c r="CN30" s="454"/>
      <c r="CO30" s="453"/>
      <c r="CP30" s="454"/>
      <c r="CQ30" s="453"/>
      <c r="CR30" s="454"/>
      <c r="CS30" s="453"/>
      <c r="CT30" s="454"/>
      <c r="CU30" s="453"/>
      <c r="CV30" s="454"/>
      <c r="CW30" s="453"/>
      <c r="CX30" s="456"/>
      <c r="CY30" s="11"/>
      <c r="DA30" s="329"/>
      <c r="DJ30" s="8"/>
    </row>
    <row r="31" spans="1:114" ht="6.2" customHeight="1" x14ac:dyDescent="0.15">
      <c r="A31" s="11"/>
      <c r="B31" s="81"/>
      <c r="C31" s="460"/>
      <c r="D31" s="461"/>
      <c r="E31" s="385" t="s">
        <v>23</v>
      </c>
      <c r="F31" s="386"/>
      <c r="G31" s="386"/>
      <c r="H31" s="386"/>
      <c r="I31" s="386"/>
      <c r="J31" s="387"/>
      <c r="K31" s="394">
        <v>0</v>
      </c>
      <c r="L31" s="422">
        <v>2</v>
      </c>
      <c r="M31" s="381">
        <f>IF($DJ$87=0,入力!AF17,9)</f>
        <v>9</v>
      </c>
      <c r="N31" s="382"/>
      <c r="O31" s="381">
        <f>IF($DJ$87=0,入力!AG17,9)</f>
        <v>9</v>
      </c>
      <c r="P31" s="382"/>
      <c r="Q31" s="381">
        <f>IF($DJ$87=0,入力!AH17,9)</f>
        <v>9</v>
      </c>
      <c r="R31" s="382"/>
      <c r="S31" s="381">
        <f>IF($DJ$87=0,入力!AI17,9)</f>
        <v>9</v>
      </c>
      <c r="T31" s="382"/>
      <c r="U31" s="381">
        <f>IF($DJ$87=0,入力!AJ17,9)</f>
        <v>9</v>
      </c>
      <c r="V31" s="382"/>
      <c r="W31" s="381">
        <f>IF($DJ$87=0,入力!AK17,9)</f>
        <v>9</v>
      </c>
      <c r="X31" s="382"/>
      <c r="Y31" s="381">
        <f>IF($DJ$87=0,入力!AL17,9)</f>
        <v>9</v>
      </c>
      <c r="Z31" s="382"/>
      <c r="AA31" s="381">
        <f>IF($DJ$87=0,入力!AM17,9)</f>
        <v>9</v>
      </c>
      <c r="AB31" s="382"/>
      <c r="AC31" s="381">
        <f>IF($DJ$87=0,入力!AN17,9)</f>
        <v>9</v>
      </c>
      <c r="AD31" s="382"/>
      <c r="AE31" s="381">
        <f>IF($DJ$87=0,入力!AO17,9)</f>
        <v>9</v>
      </c>
      <c r="AF31" s="382"/>
      <c r="AG31" s="381">
        <f>IF($DJ$87=0,入力!AP17,9)</f>
        <v>9</v>
      </c>
      <c r="AH31" s="383"/>
      <c r="AI31" s="11"/>
      <c r="AJ31" s="81"/>
      <c r="AK31" s="460"/>
      <c r="AL31" s="461"/>
      <c r="AM31" s="385" t="s">
        <v>23</v>
      </c>
      <c r="AN31" s="386"/>
      <c r="AO31" s="386"/>
      <c r="AP31" s="386"/>
      <c r="AQ31" s="386"/>
      <c r="AR31" s="387"/>
      <c r="AS31" s="394">
        <v>0</v>
      </c>
      <c r="AT31" s="422">
        <v>2</v>
      </c>
      <c r="AU31" s="381">
        <f>M31</f>
        <v>9</v>
      </c>
      <c r="AV31" s="382"/>
      <c r="AW31" s="381">
        <f>O31</f>
        <v>9</v>
      </c>
      <c r="AX31" s="382"/>
      <c r="AY31" s="381">
        <f>Q31</f>
        <v>9</v>
      </c>
      <c r="AZ31" s="382"/>
      <c r="BA31" s="381">
        <f>S31</f>
        <v>9</v>
      </c>
      <c r="BB31" s="382"/>
      <c r="BC31" s="381">
        <f>U31</f>
        <v>9</v>
      </c>
      <c r="BD31" s="382"/>
      <c r="BE31" s="381">
        <f>W31</f>
        <v>9</v>
      </c>
      <c r="BF31" s="382"/>
      <c r="BG31" s="381">
        <f>Y31</f>
        <v>9</v>
      </c>
      <c r="BH31" s="382"/>
      <c r="BI31" s="381">
        <f>AA31</f>
        <v>9</v>
      </c>
      <c r="BJ31" s="382"/>
      <c r="BK31" s="381">
        <f>AC31</f>
        <v>9</v>
      </c>
      <c r="BL31" s="382"/>
      <c r="BM31" s="381">
        <f>AE31</f>
        <v>9</v>
      </c>
      <c r="BN31" s="382"/>
      <c r="BO31" s="381">
        <f>AG31</f>
        <v>9</v>
      </c>
      <c r="BP31" s="383"/>
      <c r="BQ31" s="13"/>
      <c r="BR31" s="81"/>
      <c r="BS31" s="460"/>
      <c r="BT31" s="461"/>
      <c r="BU31" s="385" t="s">
        <v>23</v>
      </c>
      <c r="BV31" s="386"/>
      <c r="BW31" s="386"/>
      <c r="BX31" s="386"/>
      <c r="BY31" s="386"/>
      <c r="BZ31" s="387"/>
      <c r="CA31" s="394">
        <v>0</v>
      </c>
      <c r="CB31" s="422">
        <v>2</v>
      </c>
      <c r="CC31" s="381">
        <f>AU31</f>
        <v>9</v>
      </c>
      <c r="CD31" s="382"/>
      <c r="CE31" s="381">
        <f>AW31</f>
        <v>9</v>
      </c>
      <c r="CF31" s="382"/>
      <c r="CG31" s="381">
        <f>AY31</f>
        <v>9</v>
      </c>
      <c r="CH31" s="382"/>
      <c r="CI31" s="381">
        <f>BA31</f>
        <v>9</v>
      </c>
      <c r="CJ31" s="382"/>
      <c r="CK31" s="381">
        <f>BC31</f>
        <v>9</v>
      </c>
      <c r="CL31" s="382"/>
      <c r="CM31" s="381">
        <f>BE31</f>
        <v>9</v>
      </c>
      <c r="CN31" s="382"/>
      <c r="CO31" s="381">
        <f>BG31</f>
        <v>9</v>
      </c>
      <c r="CP31" s="382"/>
      <c r="CQ31" s="381">
        <f>BI31</f>
        <v>9</v>
      </c>
      <c r="CR31" s="382"/>
      <c r="CS31" s="381">
        <f>BK31</f>
        <v>9</v>
      </c>
      <c r="CT31" s="382"/>
      <c r="CU31" s="381">
        <f>BM31</f>
        <v>9</v>
      </c>
      <c r="CV31" s="382"/>
      <c r="CW31" s="381">
        <f>BO31</f>
        <v>9</v>
      </c>
      <c r="CX31" s="383"/>
      <c r="CY31" s="11"/>
      <c r="DA31" s="329"/>
      <c r="DJ31" s="8"/>
    </row>
    <row r="32" spans="1:114" ht="6.2" customHeight="1" x14ac:dyDescent="0.15">
      <c r="A32" s="11"/>
      <c r="B32" s="81"/>
      <c r="C32" s="460"/>
      <c r="D32" s="461"/>
      <c r="E32" s="388"/>
      <c r="F32" s="389"/>
      <c r="G32" s="389"/>
      <c r="H32" s="389"/>
      <c r="I32" s="389"/>
      <c r="J32" s="390"/>
      <c r="K32" s="350"/>
      <c r="L32" s="352"/>
      <c r="M32" s="332"/>
      <c r="N32" s="334"/>
      <c r="O32" s="332"/>
      <c r="P32" s="334"/>
      <c r="Q32" s="332"/>
      <c r="R32" s="334"/>
      <c r="S32" s="332"/>
      <c r="T32" s="334"/>
      <c r="U32" s="332"/>
      <c r="V32" s="334"/>
      <c r="W32" s="332"/>
      <c r="X32" s="334"/>
      <c r="Y32" s="332"/>
      <c r="Z32" s="334"/>
      <c r="AA32" s="332"/>
      <c r="AB32" s="334"/>
      <c r="AC32" s="332"/>
      <c r="AD32" s="334"/>
      <c r="AE32" s="332"/>
      <c r="AF32" s="334"/>
      <c r="AG32" s="332"/>
      <c r="AH32" s="342"/>
      <c r="AI32" s="11"/>
      <c r="AJ32" s="81"/>
      <c r="AK32" s="460"/>
      <c r="AL32" s="461"/>
      <c r="AM32" s="388"/>
      <c r="AN32" s="389"/>
      <c r="AO32" s="389"/>
      <c r="AP32" s="389"/>
      <c r="AQ32" s="389"/>
      <c r="AR32" s="390"/>
      <c r="AS32" s="350"/>
      <c r="AT32" s="352"/>
      <c r="AU32" s="332"/>
      <c r="AV32" s="334"/>
      <c r="AW32" s="332"/>
      <c r="AX32" s="334"/>
      <c r="AY32" s="332"/>
      <c r="AZ32" s="334"/>
      <c r="BA32" s="332"/>
      <c r="BB32" s="334"/>
      <c r="BC32" s="332"/>
      <c r="BD32" s="334"/>
      <c r="BE32" s="332"/>
      <c r="BF32" s="334"/>
      <c r="BG32" s="332"/>
      <c r="BH32" s="334"/>
      <c r="BI32" s="332"/>
      <c r="BJ32" s="334"/>
      <c r="BK32" s="332"/>
      <c r="BL32" s="334"/>
      <c r="BM32" s="332"/>
      <c r="BN32" s="334"/>
      <c r="BO32" s="332"/>
      <c r="BP32" s="342"/>
      <c r="BQ32" s="13"/>
      <c r="BR32" s="81"/>
      <c r="BS32" s="460"/>
      <c r="BT32" s="461"/>
      <c r="BU32" s="388"/>
      <c r="BV32" s="389"/>
      <c r="BW32" s="389"/>
      <c r="BX32" s="389"/>
      <c r="BY32" s="389"/>
      <c r="BZ32" s="390"/>
      <c r="CA32" s="350"/>
      <c r="CB32" s="352"/>
      <c r="CC32" s="332"/>
      <c r="CD32" s="334"/>
      <c r="CE32" s="332"/>
      <c r="CF32" s="334"/>
      <c r="CG32" s="332"/>
      <c r="CH32" s="334"/>
      <c r="CI32" s="332"/>
      <c r="CJ32" s="334"/>
      <c r="CK32" s="332"/>
      <c r="CL32" s="334"/>
      <c r="CM32" s="332"/>
      <c r="CN32" s="334"/>
      <c r="CO32" s="332"/>
      <c r="CP32" s="334"/>
      <c r="CQ32" s="332"/>
      <c r="CR32" s="334"/>
      <c r="CS32" s="332"/>
      <c r="CT32" s="334"/>
      <c r="CU32" s="332"/>
      <c r="CV32" s="334"/>
      <c r="CW32" s="332"/>
      <c r="CX32" s="342"/>
      <c r="CY32" s="11"/>
      <c r="DA32" s="329"/>
      <c r="DJ32" s="8"/>
    </row>
    <row r="33" spans="1:114" ht="6.2" customHeight="1" x14ac:dyDescent="0.15">
      <c r="A33" s="11"/>
      <c r="B33" s="81"/>
      <c r="C33" s="460"/>
      <c r="D33" s="461"/>
      <c r="E33" s="427"/>
      <c r="F33" s="428"/>
      <c r="G33" s="428"/>
      <c r="H33" s="428"/>
      <c r="I33" s="428"/>
      <c r="J33" s="429"/>
      <c r="K33" s="430"/>
      <c r="L33" s="431"/>
      <c r="M33" s="424"/>
      <c r="N33" s="425"/>
      <c r="O33" s="424"/>
      <c r="P33" s="425"/>
      <c r="Q33" s="424"/>
      <c r="R33" s="425"/>
      <c r="S33" s="424"/>
      <c r="T33" s="425"/>
      <c r="U33" s="424"/>
      <c r="V33" s="425"/>
      <c r="W33" s="424"/>
      <c r="X33" s="425"/>
      <c r="Y33" s="424"/>
      <c r="Z33" s="425"/>
      <c r="AA33" s="424"/>
      <c r="AB33" s="425"/>
      <c r="AC33" s="424"/>
      <c r="AD33" s="425"/>
      <c r="AE33" s="424"/>
      <c r="AF33" s="425"/>
      <c r="AG33" s="424"/>
      <c r="AH33" s="426"/>
      <c r="AI33" s="11"/>
      <c r="AJ33" s="81"/>
      <c r="AK33" s="460"/>
      <c r="AL33" s="461"/>
      <c r="AM33" s="427"/>
      <c r="AN33" s="428"/>
      <c r="AO33" s="428"/>
      <c r="AP33" s="428"/>
      <c r="AQ33" s="428"/>
      <c r="AR33" s="429"/>
      <c r="AS33" s="430"/>
      <c r="AT33" s="431"/>
      <c r="AU33" s="424"/>
      <c r="AV33" s="425"/>
      <c r="AW33" s="424"/>
      <c r="AX33" s="425"/>
      <c r="AY33" s="424"/>
      <c r="AZ33" s="425"/>
      <c r="BA33" s="424"/>
      <c r="BB33" s="425"/>
      <c r="BC33" s="424"/>
      <c r="BD33" s="425"/>
      <c r="BE33" s="424"/>
      <c r="BF33" s="425"/>
      <c r="BG33" s="424"/>
      <c r="BH33" s="425"/>
      <c r="BI33" s="424"/>
      <c r="BJ33" s="425"/>
      <c r="BK33" s="424"/>
      <c r="BL33" s="425"/>
      <c r="BM33" s="424"/>
      <c r="BN33" s="425"/>
      <c r="BO33" s="424"/>
      <c r="BP33" s="426"/>
      <c r="BQ33" s="13"/>
      <c r="BR33" s="81"/>
      <c r="BS33" s="460"/>
      <c r="BT33" s="461"/>
      <c r="BU33" s="427"/>
      <c r="BV33" s="428"/>
      <c r="BW33" s="428"/>
      <c r="BX33" s="428"/>
      <c r="BY33" s="428"/>
      <c r="BZ33" s="429"/>
      <c r="CA33" s="430"/>
      <c r="CB33" s="431"/>
      <c r="CC33" s="424"/>
      <c r="CD33" s="425"/>
      <c r="CE33" s="424"/>
      <c r="CF33" s="425"/>
      <c r="CG33" s="424"/>
      <c r="CH33" s="425"/>
      <c r="CI33" s="424"/>
      <c r="CJ33" s="425"/>
      <c r="CK33" s="424"/>
      <c r="CL33" s="425"/>
      <c r="CM33" s="424"/>
      <c r="CN33" s="425"/>
      <c r="CO33" s="424"/>
      <c r="CP33" s="425"/>
      <c r="CQ33" s="424"/>
      <c r="CR33" s="425"/>
      <c r="CS33" s="424"/>
      <c r="CT33" s="425"/>
      <c r="CU33" s="424"/>
      <c r="CV33" s="425"/>
      <c r="CW33" s="424"/>
      <c r="CX33" s="426"/>
      <c r="CY33" s="11"/>
      <c r="DA33" s="329"/>
      <c r="DJ33" s="8"/>
    </row>
    <row r="34" spans="1:114" ht="6.2" customHeight="1" x14ac:dyDescent="0.15">
      <c r="A34" s="11"/>
      <c r="B34" s="81"/>
      <c r="C34" s="460"/>
      <c r="D34" s="461"/>
      <c r="E34" s="385" t="s">
        <v>25</v>
      </c>
      <c r="F34" s="386"/>
      <c r="G34" s="386"/>
      <c r="H34" s="386"/>
      <c r="I34" s="386"/>
      <c r="J34" s="387"/>
      <c r="K34" s="394">
        <v>0</v>
      </c>
      <c r="L34" s="422">
        <v>3</v>
      </c>
      <c r="M34" s="332">
        <f>IF($DJ$87=0,入力!AF18,9)</f>
        <v>9</v>
      </c>
      <c r="N34" s="334"/>
      <c r="O34" s="332">
        <f>IF($DJ$87=0,入力!AG18,9)</f>
        <v>9</v>
      </c>
      <c r="P34" s="334"/>
      <c r="Q34" s="332">
        <f>IF($DJ$87=0,入力!AH18,9)</f>
        <v>9</v>
      </c>
      <c r="R34" s="334"/>
      <c r="S34" s="332">
        <f>IF($DJ$87=0,入力!AI18,9)</f>
        <v>9</v>
      </c>
      <c r="T34" s="334"/>
      <c r="U34" s="332">
        <f>IF($DJ$87=0,入力!AJ18,9)</f>
        <v>9</v>
      </c>
      <c r="V34" s="334"/>
      <c r="W34" s="332">
        <f>IF($DJ$87=0,入力!AK18,9)</f>
        <v>9</v>
      </c>
      <c r="X34" s="334"/>
      <c r="Y34" s="332">
        <f>IF($DJ$87=0,入力!AL18,9)</f>
        <v>9</v>
      </c>
      <c r="Z34" s="334"/>
      <c r="AA34" s="332">
        <f>IF($DJ$87=0,入力!AM18,9)</f>
        <v>9</v>
      </c>
      <c r="AB34" s="334"/>
      <c r="AC34" s="332">
        <f>IF($DJ$87=0,入力!AN18,9)</f>
        <v>9</v>
      </c>
      <c r="AD34" s="334"/>
      <c r="AE34" s="332">
        <f>IF($DJ$87=0,入力!AO18,9)</f>
        <v>9</v>
      </c>
      <c r="AF34" s="334"/>
      <c r="AG34" s="381">
        <f>IF($DJ$87=0,入力!AP18,9)</f>
        <v>9</v>
      </c>
      <c r="AH34" s="383"/>
      <c r="AI34" s="11"/>
      <c r="AJ34" s="81"/>
      <c r="AK34" s="460"/>
      <c r="AL34" s="461"/>
      <c r="AM34" s="385" t="s">
        <v>25</v>
      </c>
      <c r="AN34" s="386"/>
      <c r="AO34" s="386"/>
      <c r="AP34" s="386"/>
      <c r="AQ34" s="386"/>
      <c r="AR34" s="387"/>
      <c r="AS34" s="394">
        <v>0</v>
      </c>
      <c r="AT34" s="422">
        <v>3</v>
      </c>
      <c r="AU34" s="332">
        <f>M34</f>
        <v>9</v>
      </c>
      <c r="AV34" s="334"/>
      <c r="AW34" s="332">
        <f>O34</f>
        <v>9</v>
      </c>
      <c r="AX34" s="334"/>
      <c r="AY34" s="332">
        <f>Q34</f>
        <v>9</v>
      </c>
      <c r="AZ34" s="334"/>
      <c r="BA34" s="332">
        <f>S34</f>
        <v>9</v>
      </c>
      <c r="BB34" s="334"/>
      <c r="BC34" s="332">
        <f>U34</f>
        <v>9</v>
      </c>
      <c r="BD34" s="334"/>
      <c r="BE34" s="332">
        <f>W34</f>
        <v>9</v>
      </c>
      <c r="BF34" s="334"/>
      <c r="BG34" s="332">
        <f>Y34</f>
        <v>9</v>
      </c>
      <c r="BH34" s="334"/>
      <c r="BI34" s="332">
        <f>AA34</f>
        <v>9</v>
      </c>
      <c r="BJ34" s="334"/>
      <c r="BK34" s="332">
        <f>AC34</f>
        <v>9</v>
      </c>
      <c r="BL34" s="334"/>
      <c r="BM34" s="332">
        <f>AE34</f>
        <v>9</v>
      </c>
      <c r="BN34" s="334"/>
      <c r="BO34" s="332">
        <f>AG34</f>
        <v>9</v>
      </c>
      <c r="BP34" s="342"/>
      <c r="BQ34" s="13"/>
      <c r="BR34" s="81"/>
      <c r="BS34" s="460"/>
      <c r="BT34" s="461"/>
      <c r="BU34" s="385" t="s">
        <v>25</v>
      </c>
      <c r="BV34" s="386"/>
      <c r="BW34" s="386"/>
      <c r="BX34" s="386"/>
      <c r="BY34" s="386"/>
      <c r="BZ34" s="387"/>
      <c r="CA34" s="394">
        <v>0</v>
      </c>
      <c r="CB34" s="422">
        <v>3</v>
      </c>
      <c r="CC34" s="332">
        <f>AU34</f>
        <v>9</v>
      </c>
      <c r="CD34" s="334"/>
      <c r="CE34" s="332">
        <f>AW34</f>
        <v>9</v>
      </c>
      <c r="CF34" s="334"/>
      <c r="CG34" s="332">
        <f>AY34</f>
        <v>9</v>
      </c>
      <c r="CH34" s="334"/>
      <c r="CI34" s="332">
        <f>BA34</f>
        <v>9</v>
      </c>
      <c r="CJ34" s="334"/>
      <c r="CK34" s="332">
        <f>BC34</f>
        <v>9</v>
      </c>
      <c r="CL34" s="334"/>
      <c r="CM34" s="332">
        <f>BE34</f>
        <v>9</v>
      </c>
      <c r="CN34" s="334"/>
      <c r="CO34" s="332">
        <f>BG34</f>
        <v>9</v>
      </c>
      <c r="CP34" s="334"/>
      <c r="CQ34" s="332">
        <f>BI34</f>
        <v>9</v>
      </c>
      <c r="CR34" s="334"/>
      <c r="CS34" s="332">
        <f>BK34</f>
        <v>9</v>
      </c>
      <c r="CT34" s="334"/>
      <c r="CU34" s="332">
        <f>BM34</f>
        <v>9</v>
      </c>
      <c r="CV34" s="334"/>
      <c r="CW34" s="332">
        <f>BO34</f>
        <v>9</v>
      </c>
      <c r="CX34" s="342"/>
      <c r="CY34" s="11"/>
      <c r="DA34" s="329"/>
      <c r="DJ34" s="8"/>
    </row>
    <row r="35" spans="1:114" ht="6.2" customHeight="1" x14ac:dyDescent="0.15">
      <c r="A35" s="11"/>
      <c r="B35" s="81"/>
      <c r="C35" s="460"/>
      <c r="D35" s="461"/>
      <c r="E35" s="388"/>
      <c r="F35" s="389"/>
      <c r="G35" s="389"/>
      <c r="H35" s="389"/>
      <c r="I35" s="389"/>
      <c r="J35" s="390"/>
      <c r="K35" s="350"/>
      <c r="L35" s="352"/>
      <c r="M35" s="332"/>
      <c r="N35" s="334"/>
      <c r="O35" s="332"/>
      <c r="P35" s="334"/>
      <c r="Q35" s="332"/>
      <c r="R35" s="334"/>
      <c r="S35" s="332"/>
      <c r="T35" s="334"/>
      <c r="U35" s="332"/>
      <c r="V35" s="334"/>
      <c r="W35" s="332"/>
      <c r="X35" s="334"/>
      <c r="Y35" s="332"/>
      <c r="Z35" s="334"/>
      <c r="AA35" s="332"/>
      <c r="AB35" s="334"/>
      <c r="AC35" s="332"/>
      <c r="AD35" s="334"/>
      <c r="AE35" s="332"/>
      <c r="AF35" s="334"/>
      <c r="AG35" s="332"/>
      <c r="AH35" s="342"/>
      <c r="AI35" s="11"/>
      <c r="AJ35" s="81"/>
      <c r="AK35" s="460"/>
      <c r="AL35" s="461"/>
      <c r="AM35" s="388"/>
      <c r="AN35" s="389"/>
      <c r="AO35" s="389"/>
      <c r="AP35" s="389"/>
      <c r="AQ35" s="389"/>
      <c r="AR35" s="390"/>
      <c r="AS35" s="350"/>
      <c r="AT35" s="352"/>
      <c r="AU35" s="332"/>
      <c r="AV35" s="334"/>
      <c r="AW35" s="332"/>
      <c r="AX35" s="334"/>
      <c r="AY35" s="332"/>
      <c r="AZ35" s="334"/>
      <c r="BA35" s="332"/>
      <c r="BB35" s="334"/>
      <c r="BC35" s="332"/>
      <c r="BD35" s="334"/>
      <c r="BE35" s="332"/>
      <c r="BF35" s="334"/>
      <c r="BG35" s="332"/>
      <c r="BH35" s="334"/>
      <c r="BI35" s="332"/>
      <c r="BJ35" s="334"/>
      <c r="BK35" s="332"/>
      <c r="BL35" s="334"/>
      <c r="BM35" s="332"/>
      <c r="BN35" s="334"/>
      <c r="BO35" s="332"/>
      <c r="BP35" s="342"/>
      <c r="BQ35" s="13"/>
      <c r="BR35" s="81"/>
      <c r="BS35" s="460"/>
      <c r="BT35" s="461"/>
      <c r="BU35" s="388"/>
      <c r="BV35" s="389"/>
      <c r="BW35" s="389"/>
      <c r="BX35" s="389"/>
      <c r="BY35" s="389"/>
      <c r="BZ35" s="390"/>
      <c r="CA35" s="350"/>
      <c r="CB35" s="352"/>
      <c r="CC35" s="332"/>
      <c r="CD35" s="334"/>
      <c r="CE35" s="332"/>
      <c r="CF35" s="334"/>
      <c r="CG35" s="332"/>
      <c r="CH35" s="334"/>
      <c r="CI35" s="332"/>
      <c r="CJ35" s="334"/>
      <c r="CK35" s="332"/>
      <c r="CL35" s="334"/>
      <c r="CM35" s="332"/>
      <c r="CN35" s="334"/>
      <c r="CO35" s="332"/>
      <c r="CP35" s="334"/>
      <c r="CQ35" s="332"/>
      <c r="CR35" s="334"/>
      <c r="CS35" s="332"/>
      <c r="CT35" s="334"/>
      <c r="CU35" s="332"/>
      <c r="CV35" s="334"/>
      <c r="CW35" s="332"/>
      <c r="CX35" s="342"/>
      <c r="CY35" s="11"/>
      <c r="DA35" s="329"/>
      <c r="DJ35" s="8"/>
    </row>
    <row r="36" spans="1:114" ht="6.2" customHeight="1" x14ac:dyDescent="0.15">
      <c r="A36" s="11"/>
      <c r="B36" s="81"/>
      <c r="C36" s="460"/>
      <c r="D36" s="461"/>
      <c r="E36" s="391"/>
      <c r="F36" s="392"/>
      <c r="G36" s="392"/>
      <c r="H36" s="392"/>
      <c r="I36" s="392"/>
      <c r="J36" s="393"/>
      <c r="K36" s="351"/>
      <c r="L36" s="353"/>
      <c r="M36" s="335"/>
      <c r="N36" s="336"/>
      <c r="O36" s="335"/>
      <c r="P36" s="336"/>
      <c r="Q36" s="335"/>
      <c r="R36" s="336"/>
      <c r="S36" s="335"/>
      <c r="T36" s="336"/>
      <c r="U36" s="335"/>
      <c r="V36" s="336"/>
      <c r="W36" s="335"/>
      <c r="X36" s="336"/>
      <c r="Y36" s="335"/>
      <c r="Z36" s="336"/>
      <c r="AA36" s="335"/>
      <c r="AB36" s="336"/>
      <c r="AC36" s="335"/>
      <c r="AD36" s="336"/>
      <c r="AE36" s="335"/>
      <c r="AF36" s="336"/>
      <c r="AG36" s="335"/>
      <c r="AH36" s="384"/>
      <c r="AI36" s="11"/>
      <c r="AJ36" s="81"/>
      <c r="AK36" s="460"/>
      <c r="AL36" s="461"/>
      <c r="AM36" s="391"/>
      <c r="AN36" s="392"/>
      <c r="AO36" s="392"/>
      <c r="AP36" s="392"/>
      <c r="AQ36" s="392"/>
      <c r="AR36" s="393"/>
      <c r="AS36" s="351"/>
      <c r="AT36" s="353"/>
      <c r="AU36" s="335"/>
      <c r="AV36" s="336"/>
      <c r="AW36" s="335"/>
      <c r="AX36" s="336"/>
      <c r="AY36" s="335"/>
      <c r="AZ36" s="336"/>
      <c r="BA36" s="335"/>
      <c r="BB36" s="336"/>
      <c r="BC36" s="335"/>
      <c r="BD36" s="336"/>
      <c r="BE36" s="335"/>
      <c r="BF36" s="336"/>
      <c r="BG36" s="335"/>
      <c r="BH36" s="336"/>
      <c r="BI36" s="335"/>
      <c r="BJ36" s="336"/>
      <c r="BK36" s="335"/>
      <c r="BL36" s="336"/>
      <c r="BM36" s="335"/>
      <c r="BN36" s="336"/>
      <c r="BO36" s="335"/>
      <c r="BP36" s="384"/>
      <c r="BQ36" s="13"/>
      <c r="BR36" s="81"/>
      <c r="BS36" s="460"/>
      <c r="BT36" s="461"/>
      <c r="BU36" s="391"/>
      <c r="BV36" s="392"/>
      <c r="BW36" s="392"/>
      <c r="BX36" s="392"/>
      <c r="BY36" s="392"/>
      <c r="BZ36" s="393"/>
      <c r="CA36" s="351"/>
      <c r="CB36" s="353"/>
      <c r="CC36" s="335"/>
      <c r="CD36" s="336"/>
      <c r="CE36" s="335"/>
      <c r="CF36" s="336"/>
      <c r="CG36" s="335"/>
      <c r="CH36" s="336"/>
      <c r="CI36" s="335"/>
      <c r="CJ36" s="336"/>
      <c r="CK36" s="335"/>
      <c r="CL36" s="336"/>
      <c r="CM36" s="335"/>
      <c r="CN36" s="336"/>
      <c r="CO36" s="335"/>
      <c r="CP36" s="336"/>
      <c r="CQ36" s="335"/>
      <c r="CR36" s="336"/>
      <c r="CS36" s="335"/>
      <c r="CT36" s="336"/>
      <c r="CU36" s="335"/>
      <c r="CV36" s="336"/>
      <c r="CW36" s="335"/>
      <c r="CX36" s="384"/>
      <c r="CY36" s="11"/>
      <c r="DA36" s="329"/>
      <c r="DJ36" s="8"/>
    </row>
    <row r="37" spans="1:114" ht="6.2" customHeight="1" x14ac:dyDescent="0.15">
      <c r="A37" s="11"/>
      <c r="B37" s="81"/>
      <c r="C37" s="460"/>
      <c r="D37" s="462"/>
      <c r="E37" s="410" t="s">
        <v>27</v>
      </c>
      <c r="F37" s="410"/>
      <c r="G37" s="410"/>
      <c r="H37" s="410"/>
      <c r="I37" s="410"/>
      <c r="J37" s="411"/>
      <c r="K37" s="350">
        <v>0</v>
      </c>
      <c r="L37" s="352">
        <v>4</v>
      </c>
      <c r="M37" s="332">
        <f>IF($DJ$87=0,入力!AF19,9)</f>
        <v>9</v>
      </c>
      <c r="N37" s="334"/>
      <c r="O37" s="332">
        <f>IF($DJ$87=0,入力!AG19,9)</f>
        <v>9</v>
      </c>
      <c r="P37" s="334"/>
      <c r="Q37" s="332">
        <f>IF($DJ$87=0,入力!AH19,9)</f>
        <v>9</v>
      </c>
      <c r="R37" s="334"/>
      <c r="S37" s="332">
        <f>IF($DJ$87=0,入力!AI19,9)</f>
        <v>9</v>
      </c>
      <c r="T37" s="334"/>
      <c r="U37" s="332">
        <f>IF($DJ$87=0,入力!AJ19,9)</f>
        <v>9</v>
      </c>
      <c r="V37" s="334"/>
      <c r="W37" s="332">
        <f>IF($DJ$87=0,入力!AK19,9)</f>
        <v>9</v>
      </c>
      <c r="X37" s="334"/>
      <c r="Y37" s="332">
        <f>IF($DJ$87=0,入力!AL19,9)</f>
        <v>9</v>
      </c>
      <c r="Z37" s="334"/>
      <c r="AA37" s="332">
        <f>IF($DJ$87=0,入力!AM19,9)</f>
        <v>9</v>
      </c>
      <c r="AB37" s="334"/>
      <c r="AC37" s="332">
        <f>IF($DJ$87=0,入力!AN19,9)</f>
        <v>9</v>
      </c>
      <c r="AD37" s="334"/>
      <c r="AE37" s="332">
        <f>IF($DJ$87=0,入力!AO19,9)</f>
        <v>9</v>
      </c>
      <c r="AF37" s="334"/>
      <c r="AG37" s="332">
        <f>IF($DJ$87=0,入力!AP19,9)</f>
        <v>9</v>
      </c>
      <c r="AH37" s="341"/>
      <c r="AI37" s="11"/>
      <c r="AJ37" s="81"/>
      <c r="AK37" s="460"/>
      <c r="AL37" s="462"/>
      <c r="AM37" s="410" t="s">
        <v>27</v>
      </c>
      <c r="AN37" s="410"/>
      <c r="AO37" s="410"/>
      <c r="AP37" s="410"/>
      <c r="AQ37" s="410"/>
      <c r="AR37" s="411"/>
      <c r="AS37" s="350">
        <v>0</v>
      </c>
      <c r="AT37" s="352">
        <v>4</v>
      </c>
      <c r="AU37" s="332">
        <f>M37</f>
        <v>9</v>
      </c>
      <c r="AV37" s="334"/>
      <c r="AW37" s="332">
        <f>O37</f>
        <v>9</v>
      </c>
      <c r="AX37" s="334"/>
      <c r="AY37" s="332">
        <f>Q37</f>
        <v>9</v>
      </c>
      <c r="AZ37" s="334"/>
      <c r="BA37" s="332">
        <f>S37</f>
        <v>9</v>
      </c>
      <c r="BB37" s="334"/>
      <c r="BC37" s="332">
        <f>U37</f>
        <v>9</v>
      </c>
      <c r="BD37" s="334"/>
      <c r="BE37" s="332">
        <f>W37</f>
        <v>9</v>
      </c>
      <c r="BF37" s="334"/>
      <c r="BG37" s="332">
        <f>Y37</f>
        <v>9</v>
      </c>
      <c r="BH37" s="334"/>
      <c r="BI37" s="332">
        <f>AA37</f>
        <v>9</v>
      </c>
      <c r="BJ37" s="334"/>
      <c r="BK37" s="332">
        <f>AC37</f>
        <v>9</v>
      </c>
      <c r="BL37" s="334"/>
      <c r="BM37" s="332">
        <f>AE37</f>
        <v>9</v>
      </c>
      <c r="BN37" s="334"/>
      <c r="BO37" s="332">
        <f>AG37</f>
        <v>9</v>
      </c>
      <c r="BP37" s="341"/>
      <c r="BQ37" s="13"/>
      <c r="BR37" s="81"/>
      <c r="BS37" s="460"/>
      <c r="BT37" s="462"/>
      <c r="BU37" s="410" t="s">
        <v>27</v>
      </c>
      <c r="BV37" s="410"/>
      <c r="BW37" s="410"/>
      <c r="BX37" s="410"/>
      <c r="BY37" s="410"/>
      <c r="BZ37" s="411"/>
      <c r="CA37" s="350">
        <v>0</v>
      </c>
      <c r="CB37" s="352">
        <v>4</v>
      </c>
      <c r="CC37" s="332">
        <f>AU37</f>
        <v>9</v>
      </c>
      <c r="CD37" s="334"/>
      <c r="CE37" s="332">
        <f>AW37</f>
        <v>9</v>
      </c>
      <c r="CF37" s="334"/>
      <c r="CG37" s="332">
        <f>AY37</f>
        <v>9</v>
      </c>
      <c r="CH37" s="334"/>
      <c r="CI37" s="332">
        <f>BA37</f>
        <v>9</v>
      </c>
      <c r="CJ37" s="334"/>
      <c r="CK37" s="332">
        <f>BC37</f>
        <v>9</v>
      </c>
      <c r="CL37" s="334"/>
      <c r="CM37" s="332">
        <f>BE37</f>
        <v>9</v>
      </c>
      <c r="CN37" s="334"/>
      <c r="CO37" s="332">
        <f>BG37</f>
        <v>9</v>
      </c>
      <c r="CP37" s="334"/>
      <c r="CQ37" s="332">
        <f>BI37</f>
        <v>9</v>
      </c>
      <c r="CR37" s="334"/>
      <c r="CS37" s="332">
        <f>BK37</f>
        <v>9</v>
      </c>
      <c r="CT37" s="334"/>
      <c r="CU37" s="332">
        <f>BM37</f>
        <v>9</v>
      </c>
      <c r="CV37" s="334"/>
      <c r="CW37" s="332">
        <f>BO37</f>
        <v>9</v>
      </c>
      <c r="CX37" s="341"/>
      <c r="CY37" s="11"/>
      <c r="DA37" s="329"/>
      <c r="DJ37" s="8"/>
    </row>
    <row r="38" spans="1:114" ht="7.5" customHeight="1" x14ac:dyDescent="0.15">
      <c r="A38" s="11"/>
      <c r="B38" s="81"/>
      <c r="C38" s="460"/>
      <c r="D38" s="462"/>
      <c r="E38" s="410"/>
      <c r="F38" s="410"/>
      <c r="G38" s="410"/>
      <c r="H38" s="410"/>
      <c r="I38" s="410"/>
      <c r="J38" s="411"/>
      <c r="K38" s="350"/>
      <c r="L38" s="352"/>
      <c r="M38" s="332"/>
      <c r="N38" s="334"/>
      <c r="O38" s="332"/>
      <c r="P38" s="334"/>
      <c r="Q38" s="332"/>
      <c r="R38" s="334"/>
      <c r="S38" s="332"/>
      <c r="T38" s="334"/>
      <c r="U38" s="332"/>
      <c r="V38" s="334"/>
      <c r="W38" s="332"/>
      <c r="X38" s="334"/>
      <c r="Y38" s="332"/>
      <c r="Z38" s="334"/>
      <c r="AA38" s="332"/>
      <c r="AB38" s="334"/>
      <c r="AC38" s="332"/>
      <c r="AD38" s="334"/>
      <c r="AE38" s="332"/>
      <c r="AF38" s="334"/>
      <c r="AG38" s="332"/>
      <c r="AH38" s="342"/>
      <c r="AI38" s="11"/>
      <c r="AJ38" s="81"/>
      <c r="AK38" s="460"/>
      <c r="AL38" s="462"/>
      <c r="AM38" s="410"/>
      <c r="AN38" s="410"/>
      <c r="AO38" s="410"/>
      <c r="AP38" s="410"/>
      <c r="AQ38" s="410"/>
      <c r="AR38" s="411"/>
      <c r="AS38" s="350"/>
      <c r="AT38" s="352"/>
      <c r="AU38" s="332"/>
      <c r="AV38" s="334"/>
      <c r="AW38" s="332"/>
      <c r="AX38" s="334"/>
      <c r="AY38" s="332"/>
      <c r="AZ38" s="334"/>
      <c r="BA38" s="332"/>
      <c r="BB38" s="334"/>
      <c r="BC38" s="332"/>
      <c r="BD38" s="334"/>
      <c r="BE38" s="332"/>
      <c r="BF38" s="334"/>
      <c r="BG38" s="332"/>
      <c r="BH38" s="334"/>
      <c r="BI38" s="332"/>
      <c r="BJ38" s="334"/>
      <c r="BK38" s="332"/>
      <c r="BL38" s="334"/>
      <c r="BM38" s="332"/>
      <c r="BN38" s="334"/>
      <c r="BO38" s="332"/>
      <c r="BP38" s="342"/>
      <c r="BQ38" s="13"/>
      <c r="BR38" s="81"/>
      <c r="BS38" s="460"/>
      <c r="BT38" s="462"/>
      <c r="BU38" s="410"/>
      <c r="BV38" s="410"/>
      <c r="BW38" s="410"/>
      <c r="BX38" s="410"/>
      <c r="BY38" s="410"/>
      <c r="BZ38" s="411"/>
      <c r="CA38" s="350"/>
      <c r="CB38" s="352"/>
      <c r="CC38" s="332"/>
      <c r="CD38" s="334"/>
      <c r="CE38" s="332"/>
      <c r="CF38" s="334"/>
      <c r="CG38" s="332"/>
      <c r="CH38" s="334"/>
      <c r="CI38" s="332"/>
      <c r="CJ38" s="334"/>
      <c r="CK38" s="332"/>
      <c r="CL38" s="334"/>
      <c r="CM38" s="332"/>
      <c r="CN38" s="334"/>
      <c r="CO38" s="332"/>
      <c r="CP38" s="334"/>
      <c r="CQ38" s="332"/>
      <c r="CR38" s="334"/>
      <c r="CS38" s="332"/>
      <c r="CT38" s="334"/>
      <c r="CU38" s="332"/>
      <c r="CV38" s="334"/>
      <c r="CW38" s="332"/>
      <c r="CX38" s="342"/>
      <c r="CY38" s="11"/>
      <c r="DA38" s="329"/>
      <c r="DJ38" s="8"/>
    </row>
    <row r="39" spans="1:114" ht="6.2" customHeight="1" x14ac:dyDescent="0.15">
      <c r="A39" s="11"/>
      <c r="B39" s="81"/>
      <c r="C39" s="463"/>
      <c r="D39" s="464"/>
      <c r="E39" s="413"/>
      <c r="F39" s="413"/>
      <c r="G39" s="413"/>
      <c r="H39" s="413"/>
      <c r="I39" s="413"/>
      <c r="J39" s="414"/>
      <c r="K39" s="351"/>
      <c r="L39" s="353"/>
      <c r="M39" s="335"/>
      <c r="N39" s="336"/>
      <c r="O39" s="335"/>
      <c r="P39" s="336"/>
      <c r="Q39" s="335"/>
      <c r="R39" s="336"/>
      <c r="S39" s="335"/>
      <c r="T39" s="336"/>
      <c r="U39" s="335"/>
      <c r="V39" s="336"/>
      <c r="W39" s="335"/>
      <c r="X39" s="336"/>
      <c r="Y39" s="335"/>
      <c r="Z39" s="336"/>
      <c r="AA39" s="335"/>
      <c r="AB39" s="336"/>
      <c r="AC39" s="335"/>
      <c r="AD39" s="336"/>
      <c r="AE39" s="335"/>
      <c r="AF39" s="336"/>
      <c r="AG39" s="335"/>
      <c r="AH39" s="384"/>
      <c r="AI39" s="11"/>
      <c r="AJ39" s="81"/>
      <c r="AK39" s="463"/>
      <c r="AL39" s="464"/>
      <c r="AM39" s="413"/>
      <c r="AN39" s="413"/>
      <c r="AO39" s="413"/>
      <c r="AP39" s="413"/>
      <c r="AQ39" s="413"/>
      <c r="AR39" s="414"/>
      <c r="AS39" s="351"/>
      <c r="AT39" s="353"/>
      <c r="AU39" s="335"/>
      <c r="AV39" s="336"/>
      <c r="AW39" s="335"/>
      <c r="AX39" s="336"/>
      <c r="AY39" s="335"/>
      <c r="AZ39" s="336"/>
      <c r="BA39" s="335"/>
      <c r="BB39" s="336"/>
      <c r="BC39" s="335"/>
      <c r="BD39" s="336"/>
      <c r="BE39" s="335"/>
      <c r="BF39" s="336"/>
      <c r="BG39" s="335"/>
      <c r="BH39" s="336"/>
      <c r="BI39" s="335"/>
      <c r="BJ39" s="336"/>
      <c r="BK39" s="335"/>
      <c r="BL39" s="336"/>
      <c r="BM39" s="335"/>
      <c r="BN39" s="336"/>
      <c r="BO39" s="335"/>
      <c r="BP39" s="384"/>
      <c r="BQ39" s="13"/>
      <c r="BR39" s="81"/>
      <c r="BS39" s="463"/>
      <c r="BT39" s="464"/>
      <c r="BU39" s="413"/>
      <c r="BV39" s="413"/>
      <c r="BW39" s="413"/>
      <c r="BX39" s="413"/>
      <c r="BY39" s="413"/>
      <c r="BZ39" s="414"/>
      <c r="CA39" s="351"/>
      <c r="CB39" s="353"/>
      <c r="CC39" s="335"/>
      <c r="CD39" s="336"/>
      <c r="CE39" s="335"/>
      <c r="CF39" s="336"/>
      <c r="CG39" s="335"/>
      <c r="CH39" s="336"/>
      <c r="CI39" s="335"/>
      <c r="CJ39" s="336"/>
      <c r="CK39" s="335"/>
      <c r="CL39" s="336"/>
      <c r="CM39" s="335"/>
      <c r="CN39" s="336"/>
      <c r="CO39" s="335"/>
      <c r="CP39" s="336"/>
      <c r="CQ39" s="335"/>
      <c r="CR39" s="336"/>
      <c r="CS39" s="335"/>
      <c r="CT39" s="336"/>
      <c r="CU39" s="335"/>
      <c r="CV39" s="336"/>
      <c r="CW39" s="335"/>
      <c r="CX39" s="384"/>
      <c r="CY39" s="11"/>
      <c r="DA39" s="329"/>
      <c r="DJ39" s="8"/>
    </row>
    <row r="40" spans="1:114" ht="6.2" customHeight="1" x14ac:dyDescent="0.15">
      <c r="A40" s="11"/>
      <c r="B40" s="81"/>
      <c r="C40" s="415" t="s">
        <v>185</v>
      </c>
      <c r="D40" s="416"/>
      <c r="E40" s="388" t="s">
        <v>29</v>
      </c>
      <c r="F40" s="389"/>
      <c r="G40" s="389"/>
      <c r="H40" s="389"/>
      <c r="I40" s="389"/>
      <c r="J40" s="390"/>
      <c r="K40" s="350">
        <v>0</v>
      </c>
      <c r="L40" s="352">
        <v>5</v>
      </c>
      <c r="M40" s="332">
        <f>IF($DJ$87=0,入力!AF20,9)</f>
        <v>9</v>
      </c>
      <c r="N40" s="334"/>
      <c r="O40" s="332">
        <f>IF($DJ$87=0,入力!AG20,9)</f>
        <v>9</v>
      </c>
      <c r="P40" s="334"/>
      <c r="Q40" s="332">
        <f>IF($DJ$87=0,入力!AH20,9)</f>
        <v>9</v>
      </c>
      <c r="R40" s="334"/>
      <c r="S40" s="332">
        <f>IF($DJ$87=0,入力!AI20,9)</f>
        <v>9</v>
      </c>
      <c r="T40" s="334"/>
      <c r="U40" s="332">
        <f>IF($DJ$87=0,入力!AJ20,9)</f>
        <v>9</v>
      </c>
      <c r="V40" s="334"/>
      <c r="W40" s="332">
        <f>IF($DJ$87=0,入力!AK20,9)</f>
        <v>9</v>
      </c>
      <c r="X40" s="334"/>
      <c r="Y40" s="332">
        <f>IF($DJ$87=0,入力!AL20,9)</f>
        <v>9</v>
      </c>
      <c r="Z40" s="334"/>
      <c r="AA40" s="332">
        <f>IF($DJ$87=0,入力!AM20,9)</f>
        <v>9</v>
      </c>
      <c r="AB40" s="334"/>
      <c r="AC40" s="332">
        <f>IF($DJ$87=0,入力!AN20,9)</f>
        <v>9</v>
      </c>
      <c r="AD40" s="334"/>
      <c r="AE40" s="332">
        <f>IF($DJ$87=0,入力!AO20,9)</f>
        <v>9</v>
      </c>
      <c r="AF40" s="334"/>
      <c r="AG40" s="450">
        <f>IF($DJ$87=0,入力!AP20,9)</f>
        <v>9</v>
      </c>
      <c r="AH40" s="341"/>
      <c r="AI40" s="11"/>
      <c r="AJ40" s="81"/>
      <c r="AK40" s="415" t="s">
        <v>185</v>
      </c>
      <c r="AL40" s="416"/>
      <c r="AM40" s="388" t="s">
        <v>29</v>
      </c>
      <c r="AN40" s="389"/>
      <c r="AO40" s="389"/>
      <c r="AP40" s="389"/>
      <c r="AQ40" s="389"/>
      <c r="AR40" s="390"/>
      <c r="AS40" s="350">
        <v>0</v>
      </c>
      <c r="AT40" s="352">
        <v>5</v>
      </c>
      <c r="AU40" s="332">
        <f>M40</f>
        <v>9</v>
      </c>
      <c r="AV40" s="334"/>
      <c r="AW40" s="332">
        <f>O40</f>
        <v>9</v>
      </c>
      <c r="AX40" s="334"/>
      <c r="AY40" s="332">
        <f>Q40</f>
        <v>9</v>
      </c>
      <c r="AZ40" s="334"/>
      <c r="BA40" s="332">
        <f>S40</f>
        <v>9</v>
      </c>
      <c r="BB40" s="334"/>
      <c r="BC40" s="332">
        <f>U40</f>
        <v>9</v>
      </c>
      <c r="BD40" s="334"/>
      <c r="BE40" s="332">
        <f>W40</f>
        <v>9</v>
      </c>
      <c r="BF40" s="334"/>
      <c r="BG40" s="332">
        <f>Y40</f>
        <v>9</v>
      </c>
      <c r="BH40" s="334"/>
      <c r="BI40" s="332">
        <f>AA40</f>
        <v>9</v>
      </c>
      <c r="BJ40" s="334"/>
      <c r="BK40" s="332">
        <f>AC40</f>
        <v>9</v>
      </c>
      <c r="BL40" s="334"/>
      <c r="BM40" s="332">
        <f>AE40</f>
        <v>9</v>
      </c>
      <c r="BN40" s="334"/>
      <c r="BO40" s="332">
        <f>AG40</f>
        <v>9</v>
      </c>
      <c r="BP40" s="342"/>
      <c r="BQ40" s="13"/>
      <c r="BR40" s="81"/>
      <c r="BS40" s="415" t="s">
        <v>185</v>
      </c>
      <c r="BT40" s="416"/>
      <c r="BU40" s="388" t="s">
        <v>29</v>
      </c>
      <c r="BV40" s="389"/>
      <c r="BW40" s="389"/>
      <c r="BX40" s="389"/>
      <c r="BY40" s="389"/>
      <c r="BZ40" s="390"/>
      <c r="CA40" s="350">
        <v>0</v>
      </c>
      <c r="CB40" s="352">
        <v>5</v>
      </c>
      <c r="CC40" s="332">
        <f>AU40</f>
        <v>9</v>
      </c>
      <c r="CD40" s="334"/>
      <c r="CE40" s="332">
        <f>AW40</f>
        <v>9</v>
      </c>
      <c r="CF40" s="334"/>
      <c r="CG40" s="332">
        <f>AY40</f>
        <v>9</v>
      </c>
      <c r="CH40" s="334"/>
      <c r="CI40" s="332">
        <f>BA40</f>
        <v>9</v>
      </c>
      <c r="CJ40" s="334"/>
      <c r="CK40" s="332">
        <f>BC40</f>
        <v>9</v>
      </c>
      <c r="CL40" s="334"/>
      <c r="CM40" s="332">
        <f>BE40</f>
        <v>9</v>
      </c>
      <c r="CN40" s="334"/>
      <c r="CO40" s="332">
        <f>BG40</f>
        <v>9</v>
      </c>
      <c r="CP40" s="334"/>
      <c r="CQ40" s="332">
        <f>BI40</f>
        <v>9</v>
      </c>
      <c r="CR40" s="334"/>
      <c r="CS40" s="332">
        <f>BK40</f>
        <v>9</v>
      </c>
      <c r="CT40" s="334"/>
      <c r="CU40" s="332">
        <f>BM40</f>
        <v>9</v>
      </c>
      <c r="CV40" s="334"/>
      <c r="CW40" s="332">
        <f>BO40</f>
        <v>9</v>
      </c>
      <c r="CX40" s="342"/>
      <c r="CY40" s="11"/>
      <c r="DA40" s="329"/>
      <c r="DJ40" s="8"/>
    </row>
    <row r="41" spans="1:114" ht="6.2" customHeight="1" x14ac:dyDescent="0.15">
      <c r="A41" s="11"/>
      <c r="B41" s="81"/>
      <c r="C41" s="417"/>
      <c r="D41" s="418"/>
      <c r="E41" s="388"/>
      <c r="F41" s="423"/>
      <c r="G41" s="423"/>
      <c r="H41" s="423"/>
      <c r="I41" s="423"/>
      <c r="J41" s="390"/>
      <c r="K41" s="350"/>
      <c r="L41" s="352"/>
      <c r="M41" s="332"/>
      <c r="N41" s="334"/>
      <c r="O41" s="332"/>
      <c r="P41" s="334"/>
      <c r="Q41" s="332"/>
      <c r="R41" s="334"/>
      <c r="S41" s="332"/>
      <c r="T41" s="334"/>
      <c r="U41" s="332"/>
      <c r="V41" s="334"/>
      <c r="W41" s="332"/>
      <c r="X41" s="334"/>
      <c r="Y41" s="332"/>
      <c r="Z41" s="334"/>
      <c r="AA41" s="332"/>
      <c r="AB41" s="334"/>
      <c r="AC41" s="332"/>
      <c r="AD41" s="334"/>
      <c r="AE41" s="332"/>
      <c r="AF41" s="334"/>
      <c r="AG41" s="332"/>
      <c r="AH41" s="342"/>
      <c r="AI41" s="11"/>
      <c r="AJ41" s="81"/>
      <c r="AK41" s="417"/>
      <c r="AL41" s="418"/>
      <c r="AM41" s="388"/>
      <c r="AN41" s="389"/>
      <c r="AO41" s="389"/>
      <c r="AP41" s="389"/>
      <c r="AQ41" s="389"/>
      <c r="AR41" s="390"/>
      <c r="AS41" s="350"/>
      <c r="AT41" s="352"/>
      <c r="AU41" s="332"/>
      <c r="AV41" s="334"/>
      <c r="AW41" s="332"/>
      <c r="AX41" s="334"/>
      <c r="AY41" s="332"/>
      <c r="AZ41" s="334"/>
      <c r="BA41" s="332"/>
      <c r="BB41" s="334"/>
      <c r="BC41" s="332"/>
      <c r="BD41" s="334"/>
      <c r="BE41" s="332"/>
      <c r="BF41" s="334"/>
      <c r="BG41" s="332"/>
      <c r="BH41" s="334"/>
      <c r="BI41" s="332"/>
      <c r="BJ41" s="334"/>
      <c r="BK41" s="332"/>
      <c r="BL41" s="334"/>
      <c r="BM41" s="332"/>
      <c r="BN41" s="334"/>
      <c r="BO41" s="332"/>
      <c r="BP41" s="342"/>
      <c r="BQ41" s="13"/>
      <c r="BR41" s="81"/>
      <c r="BS41" s="417"/>
      <c r="BT41" s="418"/>
      <c r="BU41" s="388"/>
      <c r="BV41" s="389"/>
      <c r="BW41" s="389"/>
      <c r="BX41" s="389"/>
      <c r="BY41" s="389"/>
      <c r="BZ41" s="390"/>
      <c r="CA41" s="350"/>
      <c r="CB41" s="352"/>
      <c r="CC41" s="332"/>
      <c r="CD41" s="334"/>
      <c r="CE41" s="332"/>
      <c r="CF41" s="334"/>
      <c r="CG41" s="332"/>
      <c r="CH41" s="334"/>
      <c r="CI41" s="332"/>
      <c r="CJ41" s="334"/>
      <c r="CK41" s="332"/>
      <c r="CL41" s="334"/>
      <c r="CM41" s="332"/>
      <c r="CN41" s="334"/>
      <c r="CO41" s="332"/>
      <c r="CP41" s="334"/>
      <c r="CQ41" s="332"/>
      <c r="CR41" s="334"/>
      <c r="CS41" s="332"/>
      <c r="CT41" s="334"/>
      <c r="CU41" s="332"/>
      <c r="CV41" s="334"/>
      <c r="CW41" s="332"/>
      <c r="CX41" s="342"/>
      <c r="CY41" s="11"/>
      <c r="DA41" s="329"/>
      <c r="DJ41" s="8"/>
    </row>
    <row r="42" spans="1:114" ht="6.2" customHeight="1" x14ac:dyDescent="0.15">
      <c r="A42" s="11"/>
      <c r="B42" s="81"/>
      <c r="C42" s="417"/>
      <c r="D42" s="418"/>
      <c r="E42" s="427"/>
      <c r="F42" s="428"/>
      <c r="G42" s="428"/>
      <c r="H42" s="428"/>
      <c r="I42" s="428"/>
      <c r="J42" s="429"/>
      <c r="K42" s="430"/>
      <c r="L42" s="431"/>
      <c r="M42" s="424"/>
      <c r="N42" s="425"/>
      <c r="O42" s="424"/>
      <c r="P42" s="425"/>
      <c r="Q42" s="424"/>
      <c r="R42" s="425"/>
      <c r="S42" s="424"/>
      <c r="T42" s="425"/>
      <c r="U42" s="424"/>
      <c r="V42" s="425"/>
      <c r="W42" s="424"/>
      <c r="X42" s="425"/>
      <c r="Y42" s="424"/>
      <c r="Z42" s="425"/>
      <c r="AA42" s="424"/>
      <c r="AB42" s="425"/>
      <c r="AC42" s="424"/>
      <c r="AD42" s="425"/>
      <c r="AE42" s="424"/>
      <c r="AF42" s="425"/>
      <c r="AG42" s="424"/>
      <c r="AH42" s="426"/>
      <c r="AI42" s="11"/>
      <c r="AJ42" s="81"/>
      <c r="AK42" s="417"/>
      <c r="AL42" s="418"/>
      <c r="AM42" s="427"/>
      <c r="AN42" s="428"/>
      <c r="AO42" s="428"/>
      <c r="AP42" s="428"/>
      <c r="AQ42" s="428"/>
      <c r="AR42" s="429"/>
      <c r="AS42" s="430"/>
      <c r="AT42" s="431"/>
      <c r="AU42" s="424"/>
      <c r="AV42" s="425"/>
      <c r="AW42" s="424"/>
      <c r="AX42" s="425"/>
      <c r="AY42" s="424"/>
      <c r="AZ42" s="425"/>
      <c r="BA42" s="424"/>
      <c r="BB42" s="425"/>
      <c r="BC42" s="424"/>
      <c r="BD42" s="425"/>
      <c r="BE42" s="424"/>
      <c r="BF42" s="425"/>
      <c r="BG42" s="424"/>
      <c r="BH42" s="425"/>
      <c r="BI42" s="424"/>
      <c r="BJ42" s="425"/>
      <c r="BK42" s="424"/>
      <c r="BL42" s="425"/>
      <c r="BM42" s="424"/>
      <c r="BN42" s="425"/>
      <c r="BO42" s="424"/>
      <c r="BP42" s="426"/>
      <c r="BQ42" s="13"/>
      <c r="BR42" s="81"/>
      <c r="BS42" s="417"/>
      <c r="BT42" s="418"/>
      <c r="BU42" s="427"/>
      <c r="BV42" s="428"/>
      <c r="BW42" s="428"/>
      <c r="BX42" s="428"/>
      <c r="BY42" s="428"/>
      <c r="BZ42" s="429"/>
      <c r="CA42" s="430"/>
      <c r="CB42" s="431"/>
      <c r="CC42" s="424"/>
      <c r="CD42" s="425"/>
      <c r="CE42" s="424"/>
      <c r="CF42" s="425"/>
      <c r="CG42" s="424"/>
      <c r="CH42" s="425"/>
      <c r="CI42" s="424"/>
      <c r="CJ42" s="425"/>
      <c r="CK42" s="424"/>
      <c r="CL42" s="425"/>
      <c r="CM42" s="424"/>
      <c r="CN42" s="425"/>
      <c r="CO42" s="424"/>
      <c r="CP42" s="425"/>
      <c r="CQ42" s="424"/>
      <c r="CR42" s="425"/>
      <c r="CS42" s="424"/>
      <c r="CT42" s="425"/>
      <c r="CU42" s="424"/>
      <c r="CV42" s="425"/>
      <c r="CW42" s="424"/>
      <c r="CX42" s="426"/>
      <c r="CY42" s="11"/>
      <c r="DA42" s="329"/>
      <c r="DJ42" s="8"/>
    </row>
    <row r="43" spans="1:114" ht="6.2" customHeight="1" x14ac:dyDescent="0.15">
      <c r="A43" s="11"/>
      <c r="B43" s="81"/>
      <c r="C43" s="417"/>
      <c r="D43" s="418"/>
      <c r="E43" s="385" t="s">
        <v>31</v>
      </c>
      <c r="F43" s="386"/>
      <c r="G43" s="386"/>
      <c r="H43" s="386"/>
      <c r="I43" s="386"/>
      <c r="J43" s="387"/>
      <c r="K43" s="394">
        <v>0</v>
      </c>
      <c r="L43" s="422">
        <v>6</v>
      </c>
      <c r="M43" s="381">
        <f>IF($DJ$87=0,入力!AF21,9)</f>
        <v>9</v>
      </c>
      <c r="N43" s="382"/>
      <c r="O43" s="332">
        <f>IF($DJ$87=0,入力!AG21,9)</f>
        <v>9</v>
      </c>
      <c r="P43" s="334"/>
      <c r="Q43" s="381">
        <f>IF($DJ$87=0,入力!AH21,9)</f>
        <v>9</v>
      </c>
      <c r="R43" s="382"/>
      <c r="S43" s="381">
        <f>IF($DJ$87=0,入力!AI21,9)</f>
        <v>9</v>
      </c>
      <c r="T43" s="382"/>
      <c r="U43" s="381">
        <f>IF($DJ$87=0,入力!AJ21,9)</f>
        <v>9</v>
      </c>
      <c r="V43" s="382"/>
      <c r="W43" s="381">
        <f>IF($DJ$87=0,入力!AK21,9)</f>
        <v>9</v>
      </c>
      <c r="X43" s="382"/>
      <c r="Y43" s="381">
        <f>IF($DJ$87=0,入力!AL21,9)</f>
        <v>9</v>
      </c>
      <c r="Z43" s="382"/>
      <c r="AA43" s="381">
        <f>IF($DJ$87=0,入力!AM21,9)</f>
        <v>9</v>
      </c>
      <c r="AB43" s="382"/>
      <c r="AC43" s="381">
        <f>IF($DJ$87=0,入力!AN21,9)</f>
        <v>9</v>
      </c>
      <c r="AD43" s="382"/>
      <c r="AE43" s="381">
        <f>IF($DJ$87=0,入力!AO21,9)</f>
        <v>9</v>
      </c>
      <c r="AF43" s="382"/>
      <c r="AG43" s="381">
        <f>IF($DJ$87=0,入力!AP21,9)</f>
        <v>9</v>
      </c>
      <c r="AH43" s="383"/>
      <c r="AI43" s="11"/>
      <c r="AJ43" s="81"/>
      <c r="AK43" s="417"/>
      <c r="AL43" s="418"/>
      <c r="AM43" s="385" t="s">
        <v>31</v>
      </c>
      <c r="AN43" s="386"/>
      <c r="AO43" s="386"/>
      <c r="AP43" s="386"/>
      <c r="AQ43" s="386"/>
      <c r="AR43" s="387"/>
      <c r="AS43" s="394">
        <v>0</v>
      </c>
      <c r="AT43" s="422">
        <v>6</v>
      </c>
      <c r="AU43" s="381">
        <f>M43</f>
        <v>9</v>
      </c>
      <c r="AV43" s="382"/>
      <c r="AW43" s="381">
        <f>O43</f>
        <v>9</v>
      </c>
      <c r="AX43" s="382"/>
      <c r="AY43" s="381">
        <f>Q43</f>
        <v>9</v>
      </c>
      <c r="AZ43" s="382"/>
      <c r="BA43" s="381">
        <f>S43</f>
        <v>9</v>
      </c>
      <c r="BB43" s="382"/>
      <c r="BC43" s="381">
        <f>U43</f>
        <v>9</v>
      </c>
      <c r="BD43" s="382"/>
      <c r="BE43" s="381">
        <f>W43</f>
        <v>9</v>
      </c>
      <c r="BF43" s="382"/>
      <c r="BG43" s="381">
        <f>Y43</f>
        <v>9</v>
      </c>
      <c r="BH43" s="382"/>
      <c r="BI43" s="381">
        <f>AA43</f>
        <v>9</v>
      </c>
      <c r="BJ43" s="382"/>
      <c r="BK43" s="381">
        <f>AC43</f>
        <v>9</v>
      </c>
      <c r="BL43" s="382"/>
      <c r="BM43" s="381">
        <f>AE43</f>
        <v>9</v>
      </c>
      <c r="BN43" s="382"/>
      <c r="BO43" s="381">
        <f>AG43</f>
        <v>9</v>
      </c>
      <c r="BP43" s="383"/>
      <c r="BQ43" s="13"/>
      <c r="BR43" s="81"/>
      <c r="BS43" s="417"/>
      <c r="BT43" s="418"/>
      <c r="BU43" s="385" t="s">
        <v>31</v>
      </c>
      <c r="BV43" s="386"/>
      <c r="BW43" s="386"/>
      <c r="BX43" s="386"/>
      <c r="BY43" s="386"/>
      <c r="BZ43" s="387"/>
      <c r="CA43" s="394">
        <v>0</v>
      </c>
      <c r="CB43" s="422">
        <v>6</v>
      </c>
      <c r="CC43" s="381">
        <f>AU43</f>
        <v>9</v>
      </c>
      <c r="CD43" s="382"/>
      <c r="CE43" s="381">
        <f>AW43</f>
        <v>9</v>
      </c>
      <c r="CF43" s="382"/>
      <c r="CG43" s="381">
        <f>AY43</f>
        <v>9</v>
      </c>
      <c r="CH43" s="382"/>
      <c r="CI43" s="381">
        <f>BA43</f>
        <v>9</v>
      </c>
      <c r="CJ43" s="382"/>
      <c r="CK43" s="381">
        <f>BC43</f>
        <v>9</v>
      </c>
      <c r="CL43" s="382"/>
      <c r="CM43" s="381">
        <f>BE43</f>
        <v>9</v>
      </c>
      <c r="CN43" s="382"/>
      <c r="CO43" s="381">
        <f>BG43</f>
        <v>9</v>
      </c>
      <c r="CP43" s="382"/>
      <c r="CQ43" s="381">
        <f>BI43</f>
        <v>9</v>
      </c>
      <c r="CR43" s="382"/>
      <c r="CS43" s="381">
        <f>BK43</f>
        <v>9</v>
      </c>
      <c r="CT43" s="382"/>
      <c r="CU43" s="381">
        <f>BM43</f>
        <v>9</v>
      </c>
      <c r="CV43" s="382"/>
      <c r="CW43" s="381">
        <f>BO43</f>
        <v>9</v>
      </c>
      <c r="CX43" s="383"/>
      <c r="CY43" s="11"/>
      <c r="DA43" s="329"/>
      <c r="DJ43" s="8"/>
    </row>
    <row r="44" spans="1:114" ht="6.2" customHeight="1" x14ac:dyDescent="0.15">
      <c r="A44" s="11"/>
      <c r="B44" s="81"/>
      <c r="C44" s="417"/>
      <c r="D44" s="418"/>
      <c r="E44" s="388"/>
      <c r="F44" s="423"/>
      <c r="G44" s="423"/>
      <c r="H44" s="423"/>
      <c r="I44" s="423"/>
      <c r="J44" s="390"/>
      <c r="K44" s="350"/>
      <c r="L44" s="352"/>
      <c r="M44" s="332"/>
      <c r="N44" s="334"/>
      <c r="O44" s="332"/>
      <c r="P44" s="334"/>
      <c r="Q44" s="332"/>
      <c r="R44" s="334"/>
      <c r="S44" s="332"/>
      <c r="T44" s="334"/>
      <c r="U44" s="332"/>
      <c r="V44" s="334"/>
      <c r="W44" s="332"/>
      <c r="X44" s="334"/>
      <c r="Y44" s="332"/>
      <c r="Z44" s="334"/>
      <c r="AA44" s="332"/>
      <c r="AB44" s="334"/>
      <c r="AC44" s="332"/>
      <c r="AD44" s="334"/>
      <c r="AE44" s="332"/>
      <c r="AF44" s="334"/>
      <c r="AG44" s="332"/>
      <c r="AH44" s="342"/>
      <c r="AI44" s="11"/>
      <c r="AJ44" s="81"/>
      <c r="AK44" s="417"/>
      <c r="AL44" s="418"/>
      <c r="AM44" s="388"/>
      <c r="AN44" s="389"/>
      <c r="AO44" s="389"/>
      <c r="AP44" s="389"/>
      <c r="AQ44" s="389"/>
      <c r="AR44" s="390"/>
      <c r="AS44" s="350"/>
      <c r="AT44" s="352"/>
      <c r="AU44" s="332"/>
      <c r="AV44" s="334"/>
      <c r="AW44" s="332"/>
      <c r="AX44" s="334"/>
      <c r="AY44" s="332"/>
      <c r="AZ44" s="334"/>
      <c r="BA44" s="332"/>
      <c r="BB44" s="334"/>
      <c r="BC44" s="332"/>
      <c r="BD44" s="334"/>
      <c r="BE44" s="332"/>
      <c r="BF44" s="334"/>
      <c r="BG44" s="332"/>
      <c r="BH44" s="334"/>
      <c r="BI44" s="332"/>
      <c r="BJ44" s="334"/>
      <c r="BK44" s="332"/>
      <c r="BL44" s="334"/>
      <c r="BM44" s="332"/>
      <c r="BN44" s="334"/>
      <c r="BO44" s="332"/>
      <c r="BP44" s="342"/>
      <c r="BQ44" s="13"/>
      <c r="BR44" s="81"/>
      <c r="BS44" s="417"/>
      <c r="BT44" s="418"/>
      <c r="BU44" s="388"/>
      <c r="BV44" s="389"/>
      <c r="BW44" s="389"/>
      <c r="BX44" s="389"/>
      <c r="BY44" s="389"/>
      <c r="BZ44" s="390"/>
      <c r="CA44" s="350"/>
      <c r="CB44" s="352"/>
      <c r="CC44" s="332"/>
      <c r="CD44" s="334"/>
      <c r="CE44" s="332"/>
      <c r="CF44" s="334"/>
      <c r="CG44" s="332"/>
      <c r="CH44" s="334"/>
      <c r="CI44" s="332"/>
      <c r="CJ44" s="334"/>
      <c r="CK44" s="332"/>
      <c r="CL44" s="334"/>
      <c r="CM44" s="332"/>
      <c r="CN44" s="334"/>
      <c r="CO44" s="332"/>
      <c r="CP44" s="334"/>
      <c r="CQ44" s="332"/>
      <c r="CR44" s="334"/>
      <c r="CS44" s="332"/>
      <c r="CT44" s="334"/>
      <c r="CU44" s="332"/>
      <c r="CV44" s="334"/>
      <c r="CW44" s="332"/>
      <c r="CX44" s="342"/>
      <c r="CY44" s="11"/>
      <c r="DA44" s="329"/>
      <c r="DJ44" s="8"/>
    </row>
    <row r="45" spans="1:114" ht="6.2" customHeight="1" x14ac:dyDescent="0.15">
      <c r="A45" s="11"/>
      <c r="B45" s="81"/>
      <c r="C45" s="417"/>
      <c r="D45" s="418"/>
      <c r="E45" s="427"/>
      <c r="F45" s="428"/>
      <c r="G45" s="428"/>
      <c r="H45" s="428"/>
      <c r="I45" s="428"/>
      <c r="J45" s="429"/>
      <c r="K45" s="430"/>
      <c r="L45" s="431"/>
      <c r="M45" s="424"/>
      <c r="N45" s="425"/>
      <c r="O45" s="424"/>
      <c r="P45" s="425"/>
      <c r="Q45" s="424"/>
      <c r="R45" s="425"/>
      <c r="S45" s="424"/>
      <c r="T45" s="425"/>
      <c r="U45" s="424"/>
      <c r="V45" s="425"/>
      <c r="W45" s="424"/>
      <c r="X45" s="425"/>
      <c r="Y45" s="424"/>
      <c r="Z45" s="425"/>
      <c r="AA45" s="424"/>
      <c r="AB45" s="425"/>
      <c r="AC45" s="424"/>
      <c r="AD45" s="425"/>
      <c r="AE45" s="424"/>
      <c r="AF45" s="425"/>
      <c r="AG45" s="424"/>
      <c r="AH45" s="426"/>
      <c r="AI45" s="11"/>
      <c r="AJ45" s="81"/>
      <c r="AK45" s="417"/>
      <c r="AL45" s="418"/>
      <c r="AM45" s="427"/>
      <c r="AN45" s="428"/>
      <c r="AO45" s="428"/>
      <c r="AP45" s="428"/>
      <c r="AQ45" s="428"/>
      <c r="AR45" s="429"/>
      <c r="AS45" s="430"/>
      <c r="AT45" s="431"/>
      <c r="AU45" s="424"/>
      <c r="AV45" s="425"/>
      <c r="AW45" s="424"/>
      <c r="AX45" s="425"/>
      <c r="AY45" s="424"/>
      <c r="AZ45" s="425"/>
      <c r="BA45" s="424"/>
      <c r="BB45" s="425"/>
      <c r="BC45" s="424"/>
      <c r="BD45" s="425"/>
      <c r="BE45" s="424"/>
      <c r="BF45" s="425"/>
      <c r="BG45" s="424"/>
      <c r="BH45" s="425"/>
      <c r="BI45" s="424"/>
      <c r="BJ45" s="425"/>
      <c r="BK45" s="424"/>
      <c r="BL45" s="425"/>
      <c r="BM45" s="424"/>
      <c r="BN45" s="425"/>
      <c r="BO45" s="424"/>
      <c r="BP45" s="426"/>
      <c r="BQ45" s="13"/>
      <c r="BR45" s="81"/>
      <c r="BS45" s="417"/>
      <c r="BT45" s="418"/>
      <c r="BU45" s="427"/>
      <c r="BV45" s="428"/>
      <c r="BW45" s="428"/>
      <c r="BX45" s="428"/>
      <c r="BY45" s="428"/>
      <c r="BZ45" s="429"/>
      <c r="CA45" s="430"/>
      <c r="CB45" s="431"/>
      <c r="CC45" s="424"/>
      <c r="CD45" s="425"/>
      <c r="CE45" s="424"/>
      <c r="CF45" s="425"/>
      <c r="CG45" s="424"/>
      <c r="CH45" s="425"/>
      <c r="CI45" s="424"/>
      <c r="CJ45" s="425"/>
      <c r="CK45" s="424"/>
      <c r="CL45" s="425"/>
      <c r="CM45" s="424"/>
      <c r="CN45" s="425"/>
      <c r="CO45" s="424"/>
      <c r="CP45" s="425"/>
      <c r="CQ45" s="424"/>
      <c r="CR45" s="425"/>
      <c r="CS45" s="424"/>
      <c r="CT45" s="425"/>
      <c r="CU45" s="424"/>
      <c r="CV45" s="425"/>
      <c r="CW45" s="424"/>
      <c r="CX45" s="426"/>
      <c r="CY45" s="11"/>
      <c r="DA45" s="329"/>
      <c r="DJ45" s="8"/>
    </row>
    <row r="46" spans="1:114" ht="6.2" customHeight="1" x14ac:dyDescent="0.15">
      <c r="A46" s="11"/>
      <c r="B46" s="81"/>
      <c r="C46" s="417"/>
      <c r="D46" s="418"/>
      <c r="E46" s="385" t="s">
        <v>33</v>
      </c>
      <c r="F46" s="386"/>
      <c r="G46" s="386"/>
      <c r="H46" s="386"/>
      <c r="I46" s="386"/>
      <c r="J46" s="387"/>
      <c r="K46" s="394">
        <v>0</v>
      </c>
      <c r="L46" s="422">
        <v>7</v>
      </c>
      <c r="M46" s="381">
        <f>IF($DJ$87=0,入力!AF22,9)</f>
        <v>9</v>
      </c>
      <c r="N46" s="382"/>
      <c r="O46" s="332">
        <f>IF($DJ$87=0,入力!AG22,9)</f>
        <v>9</v>
      </c>
      <c r="P46" s="334"/>
      <c r="Q46" s="381">
        <f>IF($DJ$87=0,入力!AH22,9)</f>
        <v>9</v>
      </c>
      <c r="R46" s="382"/>
      <c r="S46" s="381">
        <f>IF($DJ$87=0,入力!AI22,9)</f>
        <v>9</v>
      </c>
      <c r="T46" s="382"/>
      <c r="U46" s="381">
        <f>IF($DJ$87=0,入力!AJ22,9)</f>
        <v>9</v>
      </c>
      <c r="V46" s="382"/>
      <c r="W46" s="381">
        <f>IF($DJ$87=0,入力!AK22,9)</f>
        <v>9</v>
      </c>
      <c r="X46" s="382"/>
      <c r="Y46" s="381">
        <f>IF($DJ$87=0,入力!AL22,9)</f>
        <v>9</v>
      </c>
      <c r="Z46" s="382"/>
      <c r="AA46" s="381">
        <f>IF($DJ$87=0,入力!AM22,9)</f>
        <v>9</v>
      </c>
      <c r="AB46" s="382"/>
      <c r="AC46" s="381">
        <f>IF($DJ$87=0,入力!AN22,9)</f>
        <v>9</v>
      </c>
      <c r="AD46" s="382"/>
      <c r="AE46" s="381">
        <f>IF($DJ$87=0,入力!AO22,9)</f>
        <v>9</v>
      </c>
      <c r="AF46" s="382"/>
      <c r="AG46" s="381">
        <f>IF($DJ$87=0,入力!AP22,9)</f>
        <v>9</v>
      </c>
      <c r="AH46" s="383"/>
      <c r="AI46" s="11"/>
      <c r="AJ46" s="81"/>
      <c r="AK46" s="417"/>
      <c r="AL46" s="418"/>
      <c r="AM46" s="385" t="s">
        <v>33</v>
      </c>
      <c r="AN46" s="386"/>
      <c r="AO46" s="386"/>
      <c r="AP46" s="386"/>
      <c r="AQ46" s="386"/>
      <c r="AR46" s="387"/>
      <c r="AS46" s="394">
        <v>0</v>
      </c>
      <c r="AT46" s="422">
        <v>7</v>
      </c>
      <c r="AU46" s="381">
        <f>M46</f>
        <v>9</v>
      </c>
      <c r="AV46" s="382"/>
      <c r="AW46" s="381">
        <f>O46</f>
        <v>9</v>
      </c>
      <c r="AX46" s="382"/>
      <c r="AY46" s="381">
        <f>Q46</f>
        <v>9</v>
      </c>
      <c r="AZ46" s="382"/>
      <c r="BA46" s="381">
        <f>S46</f>
        <v>9</v>
      </c>
      <c r="BB46" s="382"/>
      <c r="BC46" s="381">
        <f>U46</f>
        <v>9</v>
      </c>
      <c r="BD46" s="382"/>
      <c r="BE46" s="381">
        <f>W46</f>
        <v>9</v>
      </c>
      <c r="BF46" s="382"/>
      <c r="BG46" s="381">
        <f>Y46</f>
        <v>9</v>
      </c>
      <c r="BH46" s="382"/>
      <c r="BI46" s="381">
        <f>AA46</f>
        <v>9</v>
      </c>
      <c r="BJ46" s="382"/>
      <c r="BK46" s="381">
        <f>AC46</f>
        <v>9</v>
      </c>
      <c r="BL46" s="382"/>
      <c r="BM46" s="381">
        <f>AE46</f>
        <v>9</v>
      </c>
      <c r="BN46" s="382"/>
      <c r="BO46" s="381">
        <f>AG46</f>
        <v>9</v>
      </c>
      <c r="BP46" s="383"/>
      <c r="BQ46" s="13"/>
      <c r="BR46" s="81"/>
      <c r="BS46" s="417"/>
      <c r="BT46" s="418"/>
      <c r="BU46" s="385" t="s">
        <v>33</v>
      </c>
      <c r="BV46" s="386"/>
      <c r="BW46" s="386"/>
      <c r="BX46" s="386"/>
      <c r="BY46" s="386"/>
      <c r="BZ46" s="387"/>
      <c r="CA46" s="394">
        <v>0</v>
      </c>
      <c r="CB46" s="422">
        <v>7</v>
      </c>
      <c r="CC46" s="381">
        <f>AU46</f>
        <v>9</v>
      </c>
      <c r="CD46" s="382"/>
      <c r="CE46" s="381">
        <f>AW46</f>
        <v>9</v>
      </c>
      <c r="CF46" s="382"/>
      <c r="CG46" s="381">
        <f>AY46</f>
        <v>9</v>
      </c>
      <c r="CH46" s="382"/>
      <c r="CI46" s="381">
        <f>BA46</f>
        <v>9</v>
      </c>
      <c r="CJ46" s="382"/>
      <c r="CK46" s="381">
        <f>BC46</f>
        <v>9</v>
      </c>
      <c r="CL46" s="382"/>
      <c r="CM46" s="381">
        <f>BE46</f>
        <v>9</v>
      </c>
      <c r="CN46" s="382"/>
      <c r="CO46" s="381">
        <f>BG46</f>
        <v>9</v>
      </c>
      <c r="CP46" s="382"/>
      <c r="CQ46" s="381">
        <f>BI46</f>
        <v>9</v>
      </c>
      <c r="CR46" s="382"/>
      <c r="CS46" s="381">
        <f>BK46</f>
        <v>9</v>
      </c>
      <c r="CT46" s="382"/>
      <c r="CU46" s="381">
        <f>BM46</f>
        <v>9</v>
      </c>
      <c r="CV46" s="382"/>
      <c r="CW46" s="381">
        <f>BO46</f>
        <v>9</v>
      </c>
      <c r="CX46" s="383"/>
      <c r="CY46" s="11"/>
      <c r="DA46" s="329"/>
      <c r="DJ46" s="8"/>
    </row>
    <row r="47" spans="1:114" ht="6.2" customHeight="1" x14ac:dyDescent="0.15">
      <c r="A47" s="11"/>
      <c r="B47" s="81"/>
      <c r="C47" s="417"/>
      <c r="D47" s="418"/>
      <c r="E47" s="388"/>
      <c r="F47" s="423"/>
      <c r="G47" s="423"/>
      <c r="H47" s="423"/>
      <c r="I47" s="423"/>
      <c r="J47" s="390"/>
      <c r="K47" s="350"/>
      <c r="L47" s="352"/>
      <c r="M47" s="332"/>
      <c r="N47" s="334"/>
      <c r="O47" s="332"/>
      <c r="P47" s="334"/>
      <c r="Q47" s="332"/>
      <c r="R47" s="334"/>
      <c r="S47" s="332"/>
      <c r="T47" s="334"/>
      <c r="U47" s="332"/>
      <c r="V47" s="334"/>
      <c r="W47" s="332"/>
      <c r="X47" s="334"/>
      <c r="Y47" s="332"/>
      <c r="Z47" s="334"/>
      <c r="AA47" s="332"/>
      <c r="AB47" s="334"/>
      <c r="AC47" s="332"/>
      <c r="AD47" s="334"/>
      <c r="AE47" s="332"/>
      <c r="AF47" s="334"/>
      <c r="AG47" s="332"/>
      <c r="AH47" s="342"/>
      <c r="AI47" s="11"/>
      <c r="AJ47" s="81"/>
      <c r="AK47" s="417"/>
      <c r="AL47" s="418"/>
      <c r="AM47" s="388"/>
      <c r="AN47" s="389"/>
      <c r="AO47" s="389"/>
      <c r="AP47" s="389"/>
      <c r="AQ47" s="389"/>
      <c r="AR47" s="390"/>
      <c r="AS47" s="350"/>
      <c r="AT47" s="352"/>
      <c r="AU47" s="332"/>
      <c r="AV47" s="334"/>
      <c r="AW47" s="332"/>
      <c r="AX47" s="334"/>
      <c r="AY47" s="332"/>
      <c r="AZ47" s="334"/>
      <c r="BA47" s="332"/>
      <c r="BB47" s="334"/>
      <c r="BC47" s="332"/>
      <c r="BD47" s="334"/>
      <c r="BE47" s="332"/>
      <c r="BF47" s="334"/>
      <c r="BG47" s="332"/>
      <c r="BH47" s="334"/>
      <c r="BI47" s="332"/>
      <c r="BJ47" s="334"/>
      <c r="BK47" s="332"/>
      <c r="BL47" s="334"/>
      <c r="BM47" s="332"/>
      <c r="BN47" s="334"/>
      <c r="BO47" s="332"/>
      <c r="BP47" s="342"/>
      <c r="BQ47" s="13"/>
      <c r="BR47" s="81"/>
      <c r="BS47" s="417"/>
      <c r="BT47" s="418"/>
      <c r="BU47" s="388"/>
      <c r="BV47" s="389"/>
      <c r="BW47" s="389"/>
      <c r="BX47" s="389"/>
      <c r="BY47" s="389"/>
      <c r="BZ47" s="390"/>
      <c r="CA47" s="350"/>
      <c r="CB47" s="352"/>
      <c r="CC47" s="332"/>
      <c r="CD47" s="334"/>
      <c r="CE47" s="332"/>
      <c r="CF47" s="334"/>
      <c r="CG47" s="332"/>
      <c r="CH47" s="334"/>
      <c r="CI47" s="332"/>
      <c r="CJ47" s="334"/>
      <c r="CK47" s="332"/>
      <c r="CL47" s="334"/>
      <c r="CM47" s="332"/>
      <c r="CN47" s="334"/>
      <c r="CO47" s="332"/>
      <c r="CP47" s="334"/>
      <c r="CQ47" s="332"/>
      <c r="CR47" s="334"/>
      <c r="CS47" s="332"/>
      <c r="CT47" s="334"/>
      <c r="CU47" s="332"/>
      <c r="CV47" s="334"/>
      <c r="CW47" s="332"/>
      <c r="CX47" s="342"/>
      <c r="CY47" s="11"/>
      <c r="DA47" s="329"/>
      <c r="DJ47" s="8"/>
    </row>
    <row r="48" spans="1:114" ht="6.2" customHeight="1" x14ac:dyDescent="0.15">
      <c r="A48" s="11"/>
      <c r="B48" s="81"/>
      <c r="C48" s="417"/>
      <c r="D48" s="418"/>
      <c r="E48" s="427"/>
      <c r="F48" s="428"/>
      <c r="G48" s="428"/>
      <c r="H48" s="428"/>
      <c r="I48" s="428"/>
      <c r="J48" s="429"/>
      <c r="K48" s="430"/>
      <c r="L48" s="431"/>
      <c r="M48" s="424"/>
      <c r="N48" s="425"/>
      <c r="O48" s="424"/>
      <c r="P48" s="425"/>
      <c r="Q48" s="424"/>
      <c r="R48" s="425"/>
      <c r="S48" s="424"/>
      <c r="T48" s="425"/>
      <c r="U48" s="424"/>
      <c r="V48" s="425"/>
      <c r="W48" s="424"/>
      <c r="X48" s="425"/>
      <c r="Y48" s="424"/>
      <c r="Z48" s="425"/>
      <c r="AA48" s="424"/>
      <c r="AB48" s="425"/>
      <c r="AC48" s="424"/>
      <c r="AD48" s="425"/>
      <c r="AE48" s="424"/>
      <c r="AF48" s="425"/>
      <c r="AG48" s="424"/>
      <c r="AH48" s="426"/>
      <c r="AI48" s="11"/>
      <c r="AJ48" s="81"/>
      <c r="AK48" s="417"/>
      <c r="AL48" s="418"/>
      <c r="AM48" s="427"/>
      <c r="AN48" s="428"/>
      <c r="AO48" s="428"/>
      <c r="AP48" s="428"/>
      <c r="AQ48" s="428"/>
      <c r="AR48" s="429"/>
      <c r="AS48" s="430"/>
      <c r="AT48" s="431"/>
      <c r="AU48" s="424"/>
      <c r="AV48" s="425"/>
      <c r="AW48" s="424"/>
      <c r="AX48" s="425"/>
      <c r="AY48" s="424"/>
      <c r="AZ48" s="425"/>
      <c r="BA48" s="424"/>
      <c r="BB48" s="425"/>
      <c r="BC48" s="424"/>
      <c r="BD48" s="425"/>
      <c r="BE48" s="424"/>
      <c r="BF48" s="425"/>
      <c r="BG48" s="424"/>
      <c r="BH48" s="425"/>
      <c r="BI48" s="424"/>
      <c r="BJ48" s="425"/>
      <c r="BK48" s="424"/>
      <c r="BL48" s="425"/>
      <c r="BM48" s="424"/>
      <c r="BN48" s="425"/>
      <c r="BO48" s="424"/>
      <c r="BP48" s="426"/>
      <c r="BQ48" s="13"/>
      <c r="BR48" s="81"/>
      <c r="BS48" s="417"/>
      <c r="BT48" s="418"/>
      <c r="BU48" s="427"/>
      <c r="BV48" s="428"/>
      <c r="BW48" s="428"/>
      <c r="BX48" s="428"/>
      <c r="BY48" s="428"/>
      <c r="BZ48" s="429"/>
      <c r="CA48" s="430"/>
      <c r="CB48" s="431"/>
      <c r="CC48" s="424"/>
      <c r="CD48" s="425"/>
      <c r="CE48" s="424"/>
      <c r="CF48" s="425"/>
      <c r="CG48" s="424"/>
      <c r="CH48" s="425"/>
      <c r="CI48" s="424"/>
      <c r="CJ48" s="425"/>
      <c r="CK48" s="424"/>
      <c r="CL48" s="425"/>
      <c r="CM48" s="424"/>
      <c r="CN48" s="425"/>
      <c r="CO48" s="424"/>
      <c r="CP48" s="425"/>
      <c r="CQ48" s="424"/>
      <c r="CR48" s="425"/>
      <c r="CS48" s="424"/>
      <c r="CT48" s="425"/>
      <c r="CU48" s="424"/>
      <c r="CV48" s="425"/>
      <c r="CW48" s="424"/>
      <c r="CX48" s="426"/>
      <c r="CY48" s="11"/>
      <c r="DA48" s="329"/>
      <c r="DJ48" s="8"/>
    </row>
    <row r="49" spans="1:114" ht="6.2" customHeight="1" x14ac:dyDescent="0.15">
      <c r="A49" s="11"/>
      <c r="B49" s="81"/>
      <c r="C49" s="417"/>
      <c r="D49" s="418"/>
      <c r="E49" s="385" t="s">
        <v>35</v>
      </c>
      <c r="F49" s="386"/>
      <c r="G49" s="386"/>
      <c r="H49" s="386"/>
      <c r="I49" s="386"/>
      <c r="J49" s="387"/>
      <c r="K49" s="394">
        <v>0</v>
      </c>
      <c r="L49" s="422">
        <v>8</v>
      </c>
      <c r="M49" s="381">
        <f>IF($DJ$87=0,入力!AF23,9)</f>
        <v>9</v>
      </c>
      <c r="N49" s="382"/>
      <c r="O49" s="332">
        <f>IF($DJ$87=0,入力!AG23,9)</f>
        <v>9</v>
      </c>
      <c r="P49" s="334"/>
      <c r="Q49" s="381">
        <f>IF($DJ$87=0,入力!AH23,9)</f>
        <v>9</v>
      </c>
      <c r="R49" s="382"/>
      <c r="S49" s="381">
        <f>IF($DJ$87=0,入力!AI23,9)</f>
        <v>9</v>
      </c>
      <c r="T49" s="382"/>
      <c r="U49" s="381">
        <f>IF($DJ$87=0,入力!AJ23,9)</f>
        <v>9</v>
      </c>
      <c r="V49" s="382"/>
      <c r="W49" s="381">
        <f>IF($DJ$87=0,入力!AK23,9)</f>
        <v>9</v>
      </c>
      <c r="X49" s="382"/>
      <c r="Y49" s="381">
        <f>IF($DJ$87=0,入力!AL23,9)</f>
        <v>9</v>
      </c>
      <c r="Z49" s="382"/>
      <c r="AA49" s="381">
        <f>IF($DJ$87=0,入力!AM23,9)</f>
        <v>9</v>
      </c>
      <c r="AB49" s="382"/>
      <c r="AC49" s="381">
        <f>IF($DJ$87=0,入力!AN23,9)</f>
        <v>9</v>
      </c>
      <c r="AD49" s="382"/>
      <c r="AE49" s="381">
        <f>IF($DJ$87=0,入力!AO23,9)</f>
        <v>9</v>
      </c>
      <c r="AF49" s="382"/>
      <c r="AG49" s="381">
        <f>IF($DJ$87=0,入力!AP23,9)</f>
        <v>9</v>
      </c>
      <c r="AH49" s="383"/>
      <c r="AI49" s="11"/>
      <c r="AJ49" s="81"/>
      <c r="AK49" s="417"/>
      <c r="AL49" s="418"/>
      <c r="AM49" s="385" t="s">
        <v>35</v>
      </c>
      <c r="AN49" s="386"/>
      <c r="AO49" s="386"/>
      <c r="AP49" s="386"/>
      <c r="AQ49" s="386"/>
      <c r="AR49" s="387"/>
      <c r="AS49" s="394">
        <v>0</v>
      </c>
      <c r="AT49" s="422">
        <v>8</v>
      </c>
      <c r="AU49" s="381">
        <f>M49</f>
        <v>9</v>
      </c>
      <c r="AV49" s="382"/>
      <c r="AW49" s="381">
        <f>O49</f>
        <v>9</v>
      </c>
      <c r="AX49" s="382"/>
      <c r="AY49" s="381">
        <f>Q49</f>
        <v>9</v>
      </c>
      <c r="AZ49" s="382"/>
      <c r="BA49" s="381">
        <f>S49</f>
        <v>9</v>
      </c>
      <c r="BB49" s="382"/>
      <c r="BC49" s="381">
        <f>U49</f>
        <v>9</v>
      </c>
      <c r="BD49" s="382"/>
      <c r="BE49" s="381">
        <f>W49</f>
        <v>9</v>
      </c>
      <c r="BF49" s="382"/>
      <c r="BG49" s="381">
        <f>Y49</f>
        <v>9</v>
      </c>
      <c r="BH49" s="382"/>
      <c r="BI49" s="381">
        <f>AA49</f>
        <v>9</v>
      </c>
      <c r="BJ49" s="382"/>
      <c r="BK49" s="381">
        <f>AC49</f>
        <v>9</v>
      </c>
      <c r="BL49" s="382"/>
      <c r="BM49" s="381">
        <f>AE49</f>
        <v>9</v>
      </c>
      <c r="BN49" s="382"/>
      <c r="BO49" s="381">
        <f>AG49</f>
        <v>9</v>
      </c>
      <c r="BP49" s="383"/>
      <c r="BQ49" s="13"/>
      <c r="BR49" s="81"/>
      <c r="BS49" s="417"/>
      <c r="BT49" s="418"/>
      <c r="BU49" s="385" t="s">
        <v>35</v>
      </c>
      <c r="BV49" s="386"/>
      <c r="BW49" s="386"/>
      <c r="BX49" s="386"/>
      <c r="BY49" s="386"/>
      <c r="BZ49" s="387"/>
      <c r="CA49" s="394">
        <v>0</v>
      </c>
      <c r="CB49" s="422">
        <v>8</v>
      </c>
      <c r="CC49" s="381">
        <f>AU49</f>
        <v>9</v>
      </c>
      <c r="CD49" s="382"/>
      <c r="CE49" s="381">
        <f>AW49</f>
        <v>9</v>
      </c>
      <c r="CF49" s="382"/>
      <c r="CG49" s="381">
        <f>AY49</f>
        <v>9</v>
      </c>
      <c r="CH49" s="382"/>
      <c r="CI49" s="381">
        <f>BA49</f>
        <v>9</v>
      </c>
      <c r="CJ49" s="382"/>
      <c r="CK49" s="381">
        <f>BC49</f>
        <v>9</v>
      </c>
      <c r="CL49" s="382"/>
      <c r="CM49" s="381">
        <f>BE49</f>
        <v>9</v>
      </c>
      <c r="CN49" s="382"/>
      <c r="CO49" s="381">
        <f>BG49</f>
        <v>9</v>
      </c>
      <c r="CP49" s="382"/>
      <c r="CQ49" s="381">
        <f>BI49</f>
        <v>9</v>
      </c>
      <c r="CR49" s="382"/>
      <c r="CS49" s="381">
        <f>BK49</f>
        <v>9</v>
      </c>
      <c r="CT49" s="382"/>
      <c r="CU49" s="381">
        <f>BM49</f>
        <v>9</v>
      </c>
      <c r="CV49" s="382"/>
      <c r="CW49" s="381">
        <f>BO49</f>
        <v>9</v>
      </c>
      <c r="CX49" s="383"/>
      <c r="CY49" s="11"/>
      <c r="DA49" s="329"/>
      <c r="DJ49" s="8"/>
    </row>
    <row r="50" spans="1:114" ht="6.2" customHeight="1" x14ac:dyDescent="0.15">
      <c r="A50" s="11"/>
      <c r="B50" s="81"/>
      <c r="C50" s="417"/>
      <c r="D50" s="418"/>
      <c r="E50" s="388"/>
      <c r="F50" s="423"/>
      <c r="G50" s="423"/>
      <c r="H50" s="423"/>
      <c r="I50" s="423"/>
      <c r="J50" s="390"/>
      <c r="K50" s="350"/>
      <c r="L50" s="352"/>
      <c r="M50" s="332"/>
      <c r="N50" s="334"/>
      <c r="O50" s="332"/>
      <c r="P50" s="334"/>
      <c r="Q50" s="332"/>
      <c r="R50" s="334"/>
      <c r="S50" s="332"/>
      <c r="T50" s="334"/>
      <c r="U50" s="332"/>
      <c r="V50" s="334"/>
      <c r="W50" s="332"/>
      <c r="X50" s="334"/>
      <c r="Y50" s="332"/>
      <c r="Z50" s="334"/>
      <c r="AA50" s="332"/>
      <c r="AB50" s="334"/>
      <c r="AC50" s="332"/>
      <c r="AD50" s="334"/>
      <c r="AE50" s="332"/>
      <c r="AF50" s="334"/>
      <c r="AG50" s="332"/>
      <c r="AH50" s="342"/>
      <c r="AI50" s="11"/>
      <c r="AJ50" s="81"/>
      <c r="AK50" s="417"/>
      <c r="AL50" s="418"/>
      <c r="AM50" s="388"/>
      <c r="AN50" s="389"/>
      <c r="AO50" s="389"/>
      <c r="AP50" s="389"/>
      <c r="AQ50" s="389"/>
      <c r="AR50" s="390"/>
      <c r="AS50" s="350"/>
      <c r="AT50" s="352"/>
      <c r="AU50" s="332"/>
      <c r="AV50" s="334"/>
      <c r="AW50" s="332"/>
      <c r="AX50" s="334"/>
      <c r="AY50" s="332"/>
      <c r="AZ50" s="334"/>
      <c r="BA50" s="332"/>
      <c r="BB50" s="334"/>
      <c r="BC50" s="332"/>
      <c r="BD50" s="334"/>
      <c r="BE50" s="332"/>
      <c r="BF50" s="334"/>
      <c r="BG50" s="332"/>
      <c r="BH50" s="334"/>
      <c r="BI50" s="332"/>
      <c r="BJ50" s="334"/>
      <c r="BK50" s="332"/>
      <c r="BL50" s="334"/>
      <c r="BM50" s="332"/>
      <c r="BN50" s="334"/>
      <c r="BO50" s="332"/>
      <c r="BP50" s="342"/>
      <c r="BQ50" s="13"/>
      <c r="BR50" s="81"/>
      <c r="BS50" s="417"/>
      <c r="BT50" s="418"/>
      <c r="BU50" s="388"/>
      <c r="BV50" s="389"/>
      <c r="BW50" s="389"/>
      <c r="BX50" s="389"/>
      <c r="BY50" s="389"/>
      <c r="BZ50" s="390"/>
      <c r="CA50" s="350"/>
      <c r="CB50" s="352"/>
      <c r="CC50" s="332"/>
      <c r="CD50" s="334"/>
      <c r="CE50" s="332"/>
      <c r="CF50" s="334"/>
      <c r="CG50" s="332"/>
      <c r="CH50" s="334"/>
      <c r="CI50" s="332"/>
      <c r="CJ50" s="334"/>
      <c r="CK50" s="332"/>
      <c r="CL50" s="334"/>
      <c r="CM50" s="332"/>
      <c r="CN50" s="334"/>
      <c r="CO50" s="332"/>
      <c r="CP50" s="334"/>
      <c r="CQ50" s="332"/>
      <c r="CR50" s="334"/>
      <c r="CS50" s="332"/>
      <c r="CT50" s="334"/>
      <c r="CU50" s="332"/>
      <c r="CV50" s="334"/>
      <c r="CW50" s="332"/>
      <c r="CX50" s="342"/>
      <c r="CY50" s="11"/>
      <c r="DA50" s="329"/>
      <c r="DJ50" s="8"/>
    </row>
    <row r="51" spans="1:114" ht="6.2" customHeight="1" x14ac:dyDescent="0.15">
      <c r="A51" s="11"/>
      <c r="B51" s="81"/>
      <c r="C51" s="417"/>
      <c r="D51" s="418"/>
      <c r="E51" s="427"/>
      <c r="F51" s="428"/>
      <c r="G51" s="428"/>
      <c r="H51" s="428"/>
      <c r="I51" s="428"/>
      <c r="J51" s="429"/>
      <c r="K51" s="430"/>
      <c r="L51" s="431"/>
      <c r="M51" s="424"/>
      <c r="N51" s="425"/>
      <c r="O51" s="424"/>
      <c r="P51" s="425"/>
      <c r="Q51" s="424"/>
      <c r="R51" s="425"/>
      <c r="S51" s="424"/>
      <c r="T51" s="425"/>
      <c r="U51" s="424"/>
      <c r="V51" s="425"/>
      <c r="W51" s="424"/>
      <c r="X51" s="425"/>
      <c r="Y51" s="424"/>
      <c r="Z51" s="425"/>
      <c r="AA51" s="424"/>
      <c r="AB51" s="425"/>
      <c r="AC51" s="424"/>
      <c r="AD51" s="425"/>
      <c r="AE51" s="424"/>
      <c r="AF51" s="425"/>
      <c r="AG51" s="424"/>
      <c r="AH51" s="426"/>
      <c r="AI51" s="11"/>
      <c r="AJ51" s="81"/>
      <c r="AK51" s="417"/>
      <c r="AL51" s="418"/>
      <c r="AM51" s="427"/>
      <c r="AN51" s="428"/>
      <c r="AO51" s="428"/>
      <c r="AP51" s="428"/>
      <c r="AQ51" s="428"/>
      <c r="AR51" s="429"/>
      <c r="AS51" s="430"/>
      <c r="AT51" s="431"/>
      <c r="AU51" s="424"/>
      <c r="AV51" s="425"/>
      <c r="AW51" s="424"/>
      <c r="AX51" s="425"/>
      <c r="AY51" s="424"/>
      <c r="AZ51" s="425"/>
      <c r="BA51" s="424"/>
      <c r="BB51" s="425"/>
      <c r="BC51" s="424"/>
      <c r="BD51" s="425"/>
      <c r="BE51" s="424"/>
      <c r="BF51" s="425"/>
      <c r="BG51" s="424"/>
      <c r="BH51" s="425"/>
      <c r="BI51" s="424"/>
      <c r="BJ51" s="425"/>
      <c r="BK51" s="424"/>
      <c r="BL51" s="425"/>
      <c r="BM51" s="424"/>
      <c r="BN51" s="425"/>
      <c r="BO51" s="424"/>
      <c r="BP51" s="426"/>
      <c r="BQ51" s="13"/>
      <c r="BR51" s="81"/>
      <c r="BS51" s="417"/>
      <c r="BT51" s="418"/>
      <c r="BU51" s="427"/>
      <c r="BV51" s="428"/>
      <c r="BW51" s="428"/>
      <c r="BX51" s="428"/>
      <c r="BY51" s="428"/>
      <c r="BZ51" s="429"/>
      <c r="CA51" s="430"/>
      <c r="CB51" s="431"/>
      <c r="CC51" s="424"/>
      <c r="CD51" s="425"/>
      <c r="CE51" s="424"/>
      <c r="CF51" s="425"/>
      <c r="CG51" s="424"/>
      <c r="CH51" s="425"/>
      <c r="CI51" s="424"/>
      <c r="CJ51" s="425"/>
      <c r="CK51" s="424"/>
      <c r="CL51" s="425"/>
      <c r="CM51" s="424"/>
      <c r="CN51" s="425"/>
      <c r="CO51" s="424"/>
      <c r="CP51" s="425"/>
      <c r="CQ51" s="424"/>
      <c r="CR51" s="425"/>
      <c r="CS51" s="424"/>
      <c r="CT51" s="425"/>
      <c r="CU51" s="424"/>
      <c r="CV51" s="425"/>
      <c r="CW51" s="424"/>
      <c r="CX51" s="426"/>
      <c r="CY51" s="11"/>
      <c r="DA51" s="329"/>
      <c r="DJ51" s="8"/>
    </row>
    <row r="52" spans="1:114" ht="6.2" customHeight="1" x14ac:dyDescent="0.15">
      <c r="A52" s="11"/>
      <c r="B52" s="81"/>
      <c r="C52" s="417"/>
      <c r="D52" s="418"/>
      <c r="E52" s="449" t="s">
        <v>186</v>
      </c>
      <c r="F52" s="386"/>
      <c r="G52" s="386"/>
      <c r="H52" s="386"/>
      <c r="I52" s="386"/>
      <c r="J52" s="387"/>
      <c r="K52" s="394">
        <v>0</v>
      </c>
      <c r="L52" s="422">
        <v>9</v>
      </c>
      <c r="M52" s="381">
        <f>IF($DJ$87=0,入力!AF24,9)</f>
        <v>9</v>
      </c>
      <c r="N52" s="382"/>
      <c r="O52" s="381">
        <f>IF($DJ$87=0,入力!AG24,9)</f>
        <v>9</v>
      </c>
      <c r="P52" s="382"/>
      <c r="Q52" s="381">
        <f>IF($DJ$87=0,入力!AH24,9)</f>
        <v>9</v>
      </c>
      <c r="R52" s="382"/>
      <c r="S52" s="381">
        <f>IF($DJ$87=0,入力!AI24,9)</f>
        <v>9</v>
      </c>
      <c r="T52" s="382"/>
      <c r="U52" s="381">
        <f>IF($DJ$87=0,入力!AJ24,9)</f>
        <v>9</v>
      </c>
      <c r="V52" s="382"/>
      <c r="W52" s="381">
        <f>IF($DJ$87=0,入力!AK24,9)</f>
        <v>9</v>
      </c>
      <c r="X52" s="382"/>
      <c r="Y52" s="381">
        <f>IF($DJ$87=0,入力!AL24,9)</f>
        <v>9</v>
      </c>
      <c r="Z52" s="382"/>
      <c r="AA52" s="381">
        <f>IF($DJ$87=0,入力!AM24,9)</f>
        <v>9</v>
      </c>
      <c r="AB52" s="382"/>
      <c r="AC52" s="381">
        <f>IF($DJ$87=0,入力!AN24,9)</f>
        <v>9</v>
      </c>
      <c r="AD52" s="382"/>
      <c r="AE52" s="381">
        <f>IF($DJ$87=0,入力!AO24,9)</f>
        <v>9</v>
      </c>
      <c r="AF52" s="382"/>
      <c r="AG52" s="381">
        <f>IF($DJ$87=0,入力!AP24,9)</f>
        <v>9</v>
      </c>
      <c r="AH52" s="383"/>
      <c r="AI52" s="11"/>
      <c r="AJ52" s="81"/>
      <c r="AK52" s="417"/>
      <c r="AL52" s="418"/>
      <c r="AM52" s="449" t="s">
        <v>186</v>
      </c>
      <c r="AN52" s="386"/>
      <c r="AO52" s="386"/>
      <c r="AP52" s="386"/>
      <c r="AQ52" s="386"/>
      <c r="AR52" s="387"/>
      <c r="AS52" s="394">
        <v>0</v>
      </c>
      <c r="AT52" s="422">
        <v>9</v>
      </c>
      <c r="AU52" s="381">
        <f>M52</f>
        <v>9</v>
      </c>
      <c r="AV52" s="382"/>
      <c r="AW52" s="381">
        <f>O52</f>
        <v>9</v>
      </c>
      <c r="AX52" s="382"/>
      <c r="AY52" s="381">
        <f>Q52</f>
        <v>9</v>
      </c>
      <c r="AZ52" s="382"/>
      <c r="BA52" s="381">
        <f>S52</f>
        <v>9</v>
      </c>
      <c r="BB52" s="382"/>
      <c r="BC52" s="381">
        <f>U52</f>
        <v>9</v>
      </c>
      <c r="BD52" s="382"/>
      <c r="BE52" s="381">
        <f>W52</f>
        <v>9</v>
      </c>
      <c r="BF52" s="382"/>
      <c r="BG52" s="381">
        <f>Y52</f>
        <v>9</v>
      </c>
      <c r="BH52" s="382"/>
      <c r="BI52" s="381">
        <f>AA52</f>
        <v>9</v>
      </c>
      <c r="BJ52" s="382"/>
      <c r="BK52" s="381">
        <f>AC52</f>
        <v>9</v>
      </c>
      <c r="BL52" s="382"/>
      <c r="BM52" s="381">
        <f>AE52</f>
        <v>9</v>
      </c>
      <c r="BN52" s="382"/>
      <c r="BO52" s="381">
        <f>AG52</f>
        <v>9</v>
      </c>
      <c r="BP52" s="383"/>
      <c r="BQ52" s="13"/>
      <c r="BR52" s="81"/>
      <c r="BS52" s="417"/>
      <c r="BT52" s="418"/>
      <c r="BU52" s="449" t="s">
        <v>186</v>
      </c>
      <c r="BV52" s="386"/>
      <c r="BW52" s="386"/>
      <c r="BX52" s="386"/>
      <c r="BY52" s="386"/>
      <c r="BZ52" s="387"/>
      <c r="CA52" s="394">
        <v>0</v>
      </c>
      <c r="CB52" s="422">
        <v>9</v>
      </c>
      <c r="CC52" s="381">
        <f>AU52</f>
        <v>9</v>
      </c>
      <c r="CD52" s="382"/>
      <c r="CE52" s="381">
        <f>AW52</f>
        <v>9</v>
      </c>
      <c r="CF52" s="382"/>
      <c r="CG52" s="381">
        <f>AY52</f>
        <v>9</v>
      </c>
      <c r="CH52" s="382"/>
      <c r="CI52" s="381">
        <f>BA52</f>
        <v>9</v>
      </c>
      <c r="CJ52" s="382"/>
      <c r="CK52" s="381">
        <f>BC52</f>
        <v>9</v>
      </c>
      <c r="CL52" s="382"/>
      <c r="CM52" s="381">
        <f>BE52</f>
        <v>9</v>
      </c>
      <c r="CN52" s="382"/>
      <c r="CO52" s="381">
        <f>BG52</f>
        <v>9</v>
      </c>
      <c r="CP52" s="382"/>
      <c r="CQ52" s="381">
        <f>BI52</f>
        <v>9</v>
      </c>
      <c r="CR52" s="382"/>
      <c r="CS52" s="381">
        <f>BK52</f>
        <v>9</v>
      </c>
      <c r="CT52" s="382"/>
      <c r="CU52" s="381">
        <f>BM52</f>
        <v>9</v>
      </c>
      <c r="CV52" s="382"/>
      <c r="CW52" s="381">
        <f>BO52</f>
        <v>9</v>
      </c>
      <c r="CX52" s="383"/>
      <c r="CY52" s="11"/>
      <c r="DA52" s="329"/>
      <c r="DJ52" s="8"/>
    </row>
    <row r="53" spans="1:114" ht="6.2" customHeight="1" x14ac:dyDescent="0.15">
      <c r="A53" s="11"/>
      <c r="B53" s="81"/>
      <c r="C53" s="417"/>
      <c r="D53" s="418"/>
      <c r="E53" s="388"/>
      <c r="F53" s="423"/>
      <c r="G53" s="423"/>
      <c r="H53" s="423"/>
      <c r="I53" s="423"/>
      <c r="J53" s="390"/>
      <c r="K53" s="350"/>
      <c r="L53" s="352"/>
      <c r="M53" s="332"/>
      <c r="N53" s="334"/>
      <c r="O53" s="332"/>
      <c r="P53" s="334"/>
      <c r="Q53" s="332"/>
      <c r="R53" s="334"/>
      <c r="S53" s="332"/>
      <c r="T53" s="334"/>
      <c r="U53" s="332"/>
      <c r="V53" s="334"/>
      <c r="W53" s="332"/>
      <c r="X53" s="334"/>
      <c r="Y53" s="332"/>
      <c r="Z53" s="334"/>
      <c r="AA53" s="332"/>
      <c r="AB53" s="334"/>
      <c r="AC53" s="332"/>
      <c r="AD53" s="334"/>
      <c r="AE53" s="332"/>
      <c r="AF53" s="334"/>
      <c r="AG53" s="332"/>
      <c r="AH53" s="342"/>
      <c r="AI53" s="11"/>
      <c r="AJ53" s="81"/>
      <c r="AK53" s="417"/>
      <c r="AL53" s="418"/>
      <c r="AM53" s="388"/>
      <c r="AN53" s="423"/>
      <c r="AO53" s="423"/>
      <c r="AP53" s="423"/>
      <c r="AQ53" s="423"/>
      <c r="AR53" s="390"/>
      <c r="AS53" s="350"/>
      <c r="AT53" s="352"/>
      <c r="AU53" s="332"/>
      <c r="AV53" s="334"/>
      <c r="AW53" s="332"/>
      <c r="AX53" s="334"/>
      <c r="AY53" s="332"/>
      <c r="AZ53" s="334"/>
      <c r="BA53" s="332"/>
      <c r="BB53" s="334"/>
      <c r="BC53" s="332"/>
      <c r="BD53" s="334"/>
      <c r="BE53" s="332"/>
      <c r="BF53" s="334"/>
      <c r="BG53" s="332"/>
      <c r="BH53" s="334"/>
      <c r="BI53" s="332"/>
      <c r="BJ53" s="334"/>
      <c r="BK53" s="332"/>
      <c r="BL53" s="334"/>
      <c r="BM53" s="332"/>
      <c r="BN53" s="334"/>
      <c r="BO53" s="332"/>
      <c r="BP53" s="342"/>
      <c r="BQ53" s="13"/>
      <c r="BR53" s="81"/>
      <c r="BS53" s="417"/>
      <c r="BT53" s="418"/>
      <c r="BU53" s="388"/>
      <c r="BV53" s="423"/>
      <c r="BW53" s="423"/>
      <c r="BX53" s="423"/>
      <c r="BY53" s="423"/>
      <c r="BZ53" s="390"/>
      <c r="CA53" s="350"/>
      <c r="CB53" s="352"/>
      <c r="CC53" s="332"/>
      <c r="CD53" s="334"/>
      <c r="CE53" s="332"/>
      <c r="CF53" s="334"/>
      <c r="CG53" s="332"/>
      <c r="CH53" s="334"/>
      <c r="CI53" s="332"/>
      <c r="CJ53" s="334"/>
      <c r="CK53" s="332"/>
      <c r="CL53" s="334"/>
      <c r="CM53" s="332"/>
      <c r="CN53" s="334"/>
      <c r="CO53" s="332"/>
      <c r="CP53" s="334"/>
      <c r="CQ53" s="332"/>
      <c r="CR53" s="334"/>
      <c r="CS53" s="332"/>
      <c r="CT53" s="334"/>
      <c r="CU53" s="332"/>
      <c r="CV53" s="334"/>
      <c r="CW53" s="332"/>
      <c r="CX53" s="342"/>
      <c r="CY53" s="11"/>
      <c r="DA53" s="329"/>
      <c r="DJ53" s="8"/>
    </row>
    <row r="54" spans="1:114" ht="9" customHeight="1" x14ac:dyDescent="0.15">
      <c r="A54" s="11"/>
      <c r="B54" s="81"/>
      <c r="C54" s="417"/>
      <c r="D54" s="418"/>
      <c r="E54" s="388"/>
      <c r="F54" s="389"/>
      <c r="G54" s="389"/>
      <c r="H54" s="389"/>
      <c r="I54" s="389"/>
      <c r="J54" s="390"/>
      <c r="K54" s="350"/>
      <c r="L54" s="352"/>
      <c r="M54" s="332"/>
      <c r="N54" s="334"/>
      <c r="O54" s="332"/>
      <c r="P54" s="334"/>
      <c r="Q54" s="332"/>
      <c r="R54" s="334"/>
      <c r="S54" s="332"/>
      <c r="T54" s="334"/>
      <c r="U54" s="332"/>
      <c r="V54" s="334"/>
      <c r="W54" s="332"/>
      <c r="X54" s="334"/>
      <c r="Y54" s="332"/>
      <c r="Z54" s="334"/>
      <c r="AA54" s="332"/>
      <c r="AB54" s="334"/>
      <c r="AC54" s="332"/>
      <c r="AD54" s="334"/>
      <c r="AE54" s="332"/>
      <c r="AF54" s="334"/>
      <c r="AG54" s="332"/>
      <c r="AH54" s="342"/>
      <c r="AI54" s="11"/>
      <c r="AJ54" s="81"/>
      <c r="AK54" s="417"/>
      <c r="AL54" s="418"/>
      <c r="AM54" s="388"/>
      <c r="AN54" s="389"/>
      <c r="AO54" s="389"/>
      <c r="AP54" s="389"/>
      <c r="AQ54" s="389"/>
      <c r="AR54" s="390"/>
      <c r="AS54" s="350"/>
      <c r="AT54" s="352"/>
      <c r="AU54" s="332"/>
      <c r="AV54" s="334"/>
      <c r="AW54" s="332"/>
      <c r="AX54" s="334"/>
      <c r="AY54" s="332"/>
      <c r="AZ54" s="334"/>
      <c r="BA54" s="332"/>
      <c r="BB54" s="334"/>
      <c r="BC54" s="332"/>
      <c r="BD54" s="334"/>
      <c r="BE54" s="332"/>
      <c r="BF54" s="334"/>
      <c r="BG54" s="332"/>
      <c r="BH54" s="334"/>
      <c r="BI54" s="332"/>
      <c r="BJ54" s="334"/>
      <c r="BK54" s="332"/>
      <c r="BL54" s="334"/>
      <c r="BM54" s="332"/>
      <c r="BN54" s="334"/>
      <c r="BO54" s="332"/>
      <c r="BP54" s="342"/>
      <c r="BQ54" s="13"/>
      <c r="BR54" s="81"/>
      <c r="BS54" s="417"/>
      <c r="BT54" s="418"/>
      <c r="BU54" s="388"/>
      <c r="BV54" s="389"/>
      <c r="BW54" s="389"/>
      <c r="BX54" s="389"/>
      <c r="BY54" s="389"/>
      <c r="BZ54" s="390"/>
      <c r="CA54" s="350"/>
      <c r="CB54" s="352"/>
      <c r="CC54" s="332"/>
      <c r="CD54" s="334"/>
      <c r="CE54" s="332"/>
      <c r="CF54" s="334"/>
      <c r="CG54" s="332"/>
      <c r="CH54" s="334"/>
      <c r="CI54" s="332"/>
      <c r="CJ54" s="334"/>
      <c r="CK54" s="332"/>
      <c r="CL54" s="334"/>
      <c r="CM54" s="332"/>
      <c r="CN54" s="334"/>
      <c r="CO54" s="332"/>
      <c r="CP54" s="334"/>
      <c r="CQ54" s="332"/>
      <c r="CR54" s="334"/>
      <c r="CS54" s="332"/>
      <c r="CT54" s="334"/>
      <c r="CU54" s="332"/>
      <c r="CV54" s="334"/>
      <c r="CW54" s="332"/>
      <c r="CX54" s="342"/>
      <c r="CY54" s="11"/>
      <c r="DA54" s="329"/>
      <c r="DJ54" s="8"/>
    </row>
    <row r="55" spans="1:114" ht="6.2" customHeight="1" x14ac:dyDescent="0.15">
      <c r="A55" s="11"/>
      <c r="B55" s="81"/>
      <c r="C55" s="417"/>
      <c r="D55" s="418"/>
      <c r="E55" s="442" t="s">
        <v>72</v>
      </c>
      <c r="F55" s="443"/>
      <c r="G55" s="443"/>
      <c r="H55" s="443"/>
      <c r="I55" s="443"/>
      <c r="J55" s="444"/>
      <c r="K55" s="394">
        <v>1</v>
      </c>
      <c r="L55" s="422">
        <v>0</v>
      </c>
      <c r="M55" s="381">
        <f>IF($DJ$87=0,入力!AF25,9)</f>
        <v>9</v>
      </c>
      <c r="N55" s="382"/>
      <c r="O55" s="381">
        <f>IF($DJ$87=0,入力!AG25,9)</f>
        <v>9</v>
      </c>
      <c r="P55" s="382"/>
      <c r="Q55" s="381">
        <f>IF($DJ$87=0,入力!AH25,9)</f>
        <v>9</v>
      </c>
      <c r="R55" s="382"/>
      <c r="S55" s="381">
        <f>IF($DJ$87=0,入力!AI25,9)</f>
        <v>9</v>
      </c>
      <c r="T55" s="382"/>
      <c r="U55" s="381">
        <f>IF($DJ$87=0,入力!AJ25,9)</f>
        <v>9</v>
      </c>
      <c r="V55" s="382"/>
      <c r="W55" s="381">
        <f>IF($DJ$87=0,入力!AK25,9)</f>
        <v>9</v>
      </c>
      <c r="X55" s="382"/>
      <c r="Y55" s="381">
        <f>IF($DJ$87=0,入力!AL25,9)</f>
        <v>9</v>
      </c>
      <c r="Z55" s="382"/>
      <c r="AA55" s="381">
        <f>IF($DJ$87=0,入力!AM25,9)</f>
        <v>9</v>
      </c>
      <c r="AB55" s="382"/>
      <c r="AC55" s="381">
        <f>IF($DJ$87=0,入力!AN25,9)</f>
        <v>9</v>
      </c>
      <c r="AD55" s="382"/>
      <c r="AE55" s="381">
        <f>IF($DJ$87=0,入力!AO25,9)</f>
        <v>9</v>
      </c>
      <c r="AF55" s="382"/>
      <c r="AG55" s="381">
        <f>IF($DJ$87=0,入力!AP25,9)</f>
        <v>9</v>
      </c>
      <c r="AH55" s="383"/>
      <c r="AI55" s="11"/>
      <c r="AJ55" s="81"/>
      <c r="AK55" s="417"/>
      <c r="AL55" s="418"/>
      <c r="AM55" s="442" t="s">
        <v>72</v>
      </c>
      <c r="AN55" s="443"/>
      <c r="AO55" s="443"/>
      <c r="AP55" s="443"/>
      <c r="AQ55" s="443"/>
      <c r="AR55" s="444"/>
      <c r="AS55" s="394">
        <v>1</v>
      </c>
      <c r="AT55" s="422">
        <v>0</v>
      </c>
      <c r="AU55" s="381">
        <f>M55</f>
        <v>9</v>
      </c>
      <c r="AV55" s="382"/>
      <c r="AW55" s="381">
        <f>O55</f>
        <v>9</v>
      </c>
      <c r="AX55" s="382"/>
      <c r="AY55" s="381">
        <f>Q55</f>
        <v>9</v>
      </c>
      <c r="AZ55" s="382"/>
      <c r="BA55" s="381">
        <f>S55</f>
        <v>9</v>
      </c>
      <c r="BB55" s="382"/>
      <c r="BC55" s="381">
        <f>U55</f>
        <v>9</v>
      </c>
      <c r="BD55" s="382"/>
      <c r="BE55" s="381">
        <f>W55</f>
        <v>9</v>
      </c>
      <c r="BF55" s="382"/>
      <c r="BG55" s="381">
        <f>Y55</f>
        <v>9</v>
      </c>
      <c r="BH55" s="382"/>
      <c r="BI55" s="381">
        <f>AA55</f>
        <v>9</v>
      </c>
      <c r="BJ55" s="382"/>
      <c r="BK55" s="381">
        <f>AC55</f>
        <v>9</v>
      </c>
      <c r="BL55" s="382"/>
      <c r="BM55" s="381">
        <f>AE55</f>
        <v>9</v>
      </c>
      <c r="BN55" s="382"/>
      <c r="BO55" s="381">
        <f>AG55</f>
        <v>9</v>
      </c>
      <c r="BP55" s="383"/>
      <c r="BQ55" s="13"/>
      <c r="BR55" s="81"/>
      <c r="BS55" s="417"/>
      <c r="BT55" s="418"/>
      <c r="BU55" s="442" t="s">
        <v>72</v>
      </c>
      <c r="BV55" s="443"/>
      <c r="BW55" s="443"/>
      <c r="BX55" s="443"/>
      <c r="BY55" s="443"/>
      <c r="BZ55" s="444"/>
      <c r="CA55" s="394">
        <v>1</v>
      </c>
      <c r="CB55" s="422">
        <v>0</v>
      </c>
      <c r="CC55" s="381">
        <f>AU55</f>
        <v>9</v>
      </c>
      <c r="CD55" s="382"/>
      <c r="CE55" s="381">
        <f>AW55</f>
        <v>9</v>
      </c>
      <c r="CF55" s="382"/>
      <c r="CG55" s="381">
        <f>AY55</f>
        <v>9</v>
      </c>
      <c r="CH55" s="382"/>
      <c r="CI55" s="381">
        <f>BA55</f>
        <v>9</v>
      </c>
      <c r="CJ55" s="382"/>
      <c r="CK55" s="381">
        <f>BC55</f>
        <v>9</v>
      </c>
      <c r="CL55" s="382"/>
      <c r="CM55" s="381">
        <f>BE55</f>
        <v>9</v>
      </c>
      <c r="CN55" s="382"/>
      <c r="CO55" s="381">
        <f>BG55</f>
        <v>9</v>
      </c>
      <c r="CP55" s="382"/>
      <c r="CQ55" s="381">
        <f>BI55</f>
        <v>9</v>
      </c>
      <c r="CR55" s="382"/>
      <c r="CS55" s="381">
        <f>BK55</f>
        <v>9</v>
      </c>
      <c r="CT55" s="382"/>
      <c r="CU55" s="381">
        <f>BM55</f>
        <v>9</v>
      </c>
      <c r="CV55" s="382"/>
      <c r="CW55" s="381">
        <f>BO55</f>
        <v>9</v>
      </c>
      <c r="CX55" s="383"/>
      <c r="CY55" s="11"/>
      <c r="DA55" s="329"/>
      <c r="DJ55" s="8"/>
    </row>
    <row r="56" spans="1:114" ht="6.2" customHeight="1" x14ac:dyDescent="0.15">
      <c r="A56" s="11"/>
      <c r="B56" s="81"/>
      <c r="C56" s="417"/>
      <c r="D56" s="418"/>
      <c r="E56" s="445"/>
      <c r="F56" s="410"/>
      <c r="G56" s="410"/>
      <c r="H56" s="410"/>
      <c r="I56" s="410"/>
      <c r="J56" s="411"/>
      <c r="K56" s="350"/>
      <c r="L56" s="352"/>
      <c r="M56" s="332"/>
      <c r="N56" s="334"/>
      <c r="O56" s="332"/>
      <c r="P56" s="334"/>
      <c r="Q56" s="332"/>
      <c r="R56" s="334"/>
      <c r="S56" s="332"/>
      <c r="T56" s="334"/>
      <c r="U56" s="332"/>
      <c r="V56" s="334"/>
      <c r="W56" s="332"/>
      <c r="X56" s="334"/>
      <c r="Y56" s="332"/>
      <c r="Z56" s="334"/>
      <c r="AA56" s="332"/>
      <c r="AB56" s="334"/>
      <c r="AC56" s="332"/>
      <c r="AD56" s="334"/>
      <c r="AE56" s="332"/>
      <c r="AF56" s="334"/>
      <c r="AG56" s="332"/>
      <c r="AH56" s="342"/>
      <c r="AI56" s="11"/>
      <c r="AJ56" s="81"/>
      <c r="AK56" s="417"/>
      <c r="AL56" s="418"/>
      <c r="AM56" s="445"/>
      <c r="AN56" s="410"/>
      <c r="AO56" s="410"/>
      <c r="AP56" s="410"/>
      <c r="AQ56" s="410"/>
      <c r="AR56" s="411"/>
      <c r="AS56" s="350"/>
      <c r="AT56" s="352"/>
      <c r="AU56" s="332"/>
      <c r="AV56" s="334"/>
      <c r="AW56" s="332"/>
      <c r="AX56" s="334"/>
      <c r="AY56" s="332"/>
      <c r="AZ56" s="334"/>
      <c r="BA56" s="332"/>
      <c r="BB56" s="334"/>
      <c r="BC56" s="332"/>
      <c r="BD56" s="334"/>
      <c r="BE56" s="332"/>
      <c r="BF56" s="334"/>
      <c r="BG56" s="332"/>
      <c r="BH56" s="334"/>
      <c r="BI56" s="332"/>
      <c r="BJ56" s="334"/>
      <c r="BK56" s="332"/>
      <c r="BL56" s="334"/>
      <c r="BM56" s="332"/>
      <c r="BN56" s="334"/>
      <c r="BO56" s="332"/>
      <c r="BP56" s="342"/>
      <c r="BQ56" s="13"/>
      <c r="BR56" s="81"/>
      <c r="BS56" s="417"/>
      <c r="BT56" s="418"/>
      <c r="BU56" s="445"/>
      <c r="BV56" s="410"/>
      <c r="BW56" s="410"/>
      <c r="BX56" s="410"/>
      <c r="BY56" s="410"/>
      <c r="BZ56" s="411"/>
      <c r="CA56" s="350"/>
      <c r="CB56" s="352"/>
      <c r="CC56" s="332"/>
      <c r="CD56" s="334"/>
      <c r="CE56" s="332"/>
      <c r="CF56" s="334"/>
      <c r="CG56" s="332"/>
      <c r="CH56" s="334"/>
      <c r="CI56" s="332"/>
      <c r="CJ56" s="334"/>
      <c r="CK56" s="332"/>
      <c r="CL56" s="334"/>
      <c r="CM56" s="332"/>
      <c r="CN56" s="334"/>
      <c r="CO56" s="332"/>
      <c r="CP56" s="334"/>
      <c r="CQ56" s="332"/>
      <c r="CR56" s="334"/>
      <c r="CS56" s="332"/>
      <c r="CT56" s="334"/>
      <c r="CU56" s="332"/>
      <c r="CV56" s="334"/>
      <c r="CW56" s="332"/>
      <c r="CX56" s="342"/>
      <c r="CY56" s="11"/>
      <c r="DA56" s="329"/>
      <c r="DJ56" s="8"/>
    </row>
    <row r="57" spans="1:114" ht="7.5" customHeight="1" x14ac:dyDescent="0.15">
      <c r="A57" s="11"/>
      <c r="B57" s="81"/>
      <c r="C57" s="417"/>
      <c r="D57" s="418"/>
      <c r="E57" s="446"/>
      <c r="F57" s="447"/>
      <c r="G57" s="447"/>
      <c r="H57" s="447"/>
      <c r="I57" s="447"/>
      <c r="J57" s="448"/>
      <c r="K57" s="430"/>
      <c r="L57" s="431"/>
      <c r="M57" s="424"/>
      <c r="N57" s="425"/>
      <c r="O57" s="424"/>
      <c r="P57" s="425"/>
      <c r="Q57" s="424"/>
      <c r="R57" s="425"/>
      <c r="S57" s="424"/>
      <c r="T57" s="425"/>
      <c r="U57" s="424"/>
      <c r="V57" s="425"/>
      <c r="W57" s="424"/>
      <c r="X57" s="425"/>
      <c r="Y57" s="424"/>
      <c r="Z57" s="425"/>
      <c r="AA57" s="424"/>
      <c r="AB57" s="425"/>
      <c r="AC57" s="424"/>
      <c r="AD57" s="425"/>
      <c r="AE57" s="424"/>
      <c r="AF57" s="425"/>
      <c r="AG57" s="424"/>
      <c r="AH57" s="426"/>
      <c r="AI57" s="11"/>
      <c r="AJ57" s="81"/>
      <c r="AK57" s="417"/>
      <c r="AL57" s="418"/>
      <c r="AM57" s="446"/>
      <c r="AN57" s="447"/>
      <c r="AO57" s="447"/>
      <c r="AP57" s="447"/>
      <c r="AQ57" s="447"/>
      <c r="AR57" s="448"/>
      <c r="AS57" s="430"/>
      <c r="AT57" s="431"/>
      <c r="AU57" s="424"/>
      <c r="AV57" s="425"/>
      <c r="AW57" s="424"/>
      <c r="AX57" s="425"/>
      <c r="AY57" s="424"/>
      <c r="AZ57" s="425"/>
      <c r="BA57" s="424"/>
      <c r="BB57" s="425"/>
      <c r="BC57" s="424"/>
      <c r="BD57" s="425"/>
      <c r="BE57" s="424"/>
      <c r="BF57" s="425"/>
      <c r="BG57" s="424"/>
      <c r="BH57" s="425"/>
      <c r="BI57" s="424"/>
      <c r="BJ57" s="425"/>
      <c r="BK57" s="424"/>
      <c r="BL57" s="425"/>
      <c r="BM57" s="424"/>
      <c r="BN57" s="425"/>
      <c r="BO57" s="424"/>
      <c r="BP57" s="426"/>
      <c r="BQ57" s="13"/>
      <c r="BR57" s="81"/>
      <c r="BS57" s="417"/>
      <c r="BT57" s="418"/>
      <c r="BU57" s="446"/>
      <c r="BV57" s="447"/>
      <c r="BW57" s="447"/>
      <c r="BX57" s="447"/>
      <c r="BY57" s="447"/>
      <c r="BZ57" s="448"/>
      <c r="CA57" s="430"/>
      <c r="CB57" s="431"/>
      <c r="CC57" s="424"/>
      <c r="CD57" s="425"/>
      <c r="CE57" s="424"/>
      <c r="CF57" s="425"/>
      <c r="CG57" s="424"/>
      <c r="CH57" s="425"/>
      <c r="CI57" s="424"/>
      <c r="CJ57" s="425"/>
      <c r="CK57" s="424"/>
      <c r="CL57" s="425"/>
      <c r="CM57" s="424"/>
      <c r="CN57" s="425"/>
      <c r="CO57" s="424"/>
      <c r="CP57" s="425"/>
      <c r="CQ57" s="424"/>
      <c r="CR57" s="425"/>
      <c r="CS57" s="424"/>
      <c r="CT57" s="425"/>
      <c r="CU57" s="424"/>
      <c r="CV57" s="425"/>
      <c r="CW57" s="424"/>
      <c r="CX57" s="426"/>
      <c r="CY57" s="11"/>
      <c r="DA57" s="329"/>
      <c r="DJ57" s="8"/>
    </row>
    <row r="58" spans="1:114" ht="6.2" customHeight="1" x14ac:dyDescent="0.15">
      <c r="A58" s="11"/>
      <c r="B58" s="81"/>
      <c r="C58" s="417"/>
      <c r="D58" s="418"/>
      <c r="E58" s="388" t="s">
        <v>25</v>
      </c>
      <c r="F58" s="389"/>
      <c r="G58" s="389"/>
      <c r="H58" s="389"/>
      <c r="I58" s="389"/>
      <c r="J58" s="390"/>
      <c r="K58" s="350">
        <v>1</v>
      </c>
      <c r="L58" s="352">
        <v>1</v>
      </c>
      <c r="M58" s="332">
        <f>IF($DJ$87=0,入力!AF26,9)</f>
        <v>9</v>
      </c>
      <c r="N58" s="334"/>
      <c r="O58" s="332">
        <f>IF($DJ$87=0,入力!AG26,9)</f>
        <v>9</v>
      </c>
      <c r="P58" s="334"/>
      <c r="Q58" s="332">
        <f>IF($DJ$87=0,入力!AH26,9)</f>
        <v>9</v>
      </c>
      <c r="R58" s="334"/>
      <c r="S58" s="332">
        <f>IF($DJ$87=0,入力!AI26,9)</f>
        <v>9</v>
      </c>
      <c r="T58" s="334"/>
      <c r="U58" s="332">
        <f>IF($DJ$87=0,入力!AJ26,9)</f>
        <v>9</v>
      </c>
      <c r="V58" s="334"/>
      <c r="W58" s="332">
        <f>IF($DJ$87=0,入力!AK26,9)</f>
        <v>9</v>
      </c>
      <c r="X58" s="334"/>
      <c r="Y58" s="332">
        <f>IF($DJ$87=0,入力!AL26,9)</f>
        <v>9</v>
      </c>
      <c r="Z58" s="334"/>
      <c r="AA58" s="332">
        <f>IF($DJ$87=0,入力!AM26,9)</f>
        <v>9</v>
      </c>
      <c r="AB58" s="334"/>
      <c r="AC58" s="332">
        <f>IF($DJ$87=0,入力!AN26,9)</f>
        <v>9</v>
      </c>
      <c r="AD58" s="334"/>
      <c r="AE58" s="332">
        <f>IF($DJ$87=0,入力!AO26,9)</f>
        <v>9</v>
      </c>
      <c r="AF58" s="334"/>
      <c r="AG58" s="332">
        <f>IF($DJ$87=0,入力!AP26,9)</f>
        <v>9</v>
      </c>
      <c r="AH58" s="342"/>
      <c r="AI58" s="11"/>
      <c r="AJ58" s="81"/>
      <c r="AK58" s="417"/>
      <c r="AL58" s="418"/>
      <c r="AM58" s="388" t="s">
        <v>25</v>
      </c>
      <c r="AN58" s="389"/>
      <c r="AO58" s="389"/>
      <c r="AP58" s="389"/>
      <c r="AQ58" s="389"/>
      <c r="AR58" s="390"/>
      <c r="AS58" s="350">
        <v>1</v>
      </c>
      <c r="AT58" s="352">
        <v>1</v>
      </c>
      <c r="AU58" s="332">
        <f>M58</f>
        <v>9</v>
      </c>
      <c r="AV58" s="334"/>
      <c r="AW58" s="332">
        <f>O58</f>
        <v>9</v>
      </c>
      <c r="AX58" s="334"/>
      <c r="AY58" s="332">
        <f>Q58</f>
        <v>9</v>
      </c>
      <c r="AZ58" s="334"/>
      <c r="BA58" s="332">
        <f>S58</f>
        <v>9</v>
      </c>
      <c r="BB58" s="334"/>
      <c r="BC58" s="332">
        <f>U58</f>
        <v>9</v>
      </c>
      <c r="BD58" s="334"/>
      <c r="BE58" s="332">
        <f>W58</f>
        <v>9</v>
      </c>
      <c r="BF58" s="334"/>
      <c r="BG58" s="332">
        <f>Y58</f>
        <v>9</v>
      </c>
      <c r="BH58" s="334"/>
      <c r="BI58" s="332">
        <f>AA58</f>
        <v>9</v>
      </c>
      <c r="BJ58" s="334"/>
      <c r="BK58" s="332">
        <f>AC58</f>
        <v>9</v>
      </c>
      <c r="BL58" s="334"/>
      <c r="BM58" s="332">
        <f>AE58</f>
        <v>9</v>
      </c>
      <c r="BN58" s="334"/>
      <c r="BO58" s="332">
        <f>AG58</f>
        <v>9</v>
      </c>
      <c r="BP58" s="342"/>
      <c r="BQ58" s="13"/>
      <c r="BR58" s="81"/>
      <c r="BS58" s="417"/>
      <c r="BT58" s="418"/>
      <c r="BU58" s="388" t="s">
        <v>25</v>
      </c>
      <c r="BV58" s="389"/>
      <c r="BW58" s="389"/>
      <c r="BX58" s="389"/>
      <c r="BY58" s="389"/>
      <c r="BZ58" s="390"/>
      <c r="CA58" s="350">
        <v>1</v>
      </c>
      <c r="CB58" s="352">
        <v>1</v>
      </c>
      <c r="CC58" s="332">
        <f>AU58</f>
        <v>9</v>
      </c>
      <c r="CD58" s="334"/>
      <c r="CE58" s="332">
        <f>AW58</f>
        <v>9</v>
      </c>
      <c r="CF58" s="334"/>
      <c r="CG58" s="332">
        <f>AY58</f>
        <v>9</v>
      </c>
      <c r="CH58" s="334"/>
      <c r="CI58" s="332">
        <f>BA58</f>
        <v>9</v>
      </c>
      <c r="CJ58" s="334"/>
      <c r="CK58" s="332">
        <f>BC58</f>
        <v>9</v>
      </c>
      <c r="CL58" s="334"/>
      <c r="CM58" s="332">
        <f>BE58</f>
        <v>9</v>
      </c>
      <c r="CN58" s="334"/>
      <c r="CO58" s="332">
        <f>BG58</f>
        <v>9</v>
      </c>
      <c r="CP58" s="334"/>
      <c r="CQ58" s="332">
        <f>BI58</f>
        <v>9</v>
      </c>
      <c r="CR58" s="334"/>
      <c r="CS58" s="332">
        <f>BK58</f>
        <v>9</v>
      </c>
      <c r="CT58" s="334"/>
      <c r="CU58" s="332">
        <f>BM58</f>
        <v>9</v>
      </c>
      <c r="CV58" s="334"/>
      <c r="CW58" s="332">
        <f>BO58</f>
        <v>9</v>
      </c>
      <c r="CX58" s="342"/>
      <c r="CY58" s="11"/>
      <c r="DA58" s="329"/>
      <c r="DJ58" s="8"/>
    </row>
    <row r="59" spans="1:114" ht="6.2" customHeight="1" x14ac:dyDescent="0.15">
      <c r="A59" s="11"/>
      <c r="B59" s="81"/>
      <c r="C59" s="417"/>
      <c r="D59" s="418"/>
      <c r="E59" s="388"/>
      <c r="F59" s="423"/>
      <c r="G59" s="423"/>
      <c r="H59" s="423"/>
      <c r="I59" s="423"/>
      <c r="J59" s="390"/>
      <c r="K59" s="350"/>
      <c r="L59" s="352"/>
      <c r="M59" s="332"/>
      <c r="N59" s="334"/>
      <c r="O59" s="332"/>
      <c r="P59" s="334"/>
      <c r="Q59" s="332"/>
      <c r="R59" s="334"/>
      <c r="S59" s="332"/>
      <c r="T59" s="334"/>
      <c r="U59" s="332"/>
      <c r="V59" s="334"/>
      <c r="W59" s="332"/>
      <c r="X59" s="334"/>
      <c r="Y59" s="332"/>
      <c r="Z59" s="334"/>
      <c r="AA59" s="332"/>
      <c r="AB59" s="334"/>
      <c r="AC59" s="332"/>
      <c r="AD59" s="334"/>
      <c r="AE59" s="332"/>
      <c r="AF59" s="334"/>
      <c r="AG59" s="332"/>
      <c r="AH59" s="342"/>
      <c r="AI59" s="11"/>
      <c r="AJ59" s="81"/>
      <c r="AK59" s="417"/>
      <c r="AL59" s="418"/>
      <c r="AM59" s="388"/>
      <c r="AN59" s="389"/>
      <c r="AO59" s="389"/>
      <c r="AP59" s="389"/>
      <c r="AQ59" s="389"/>
      <c r="AR59" s="390"/>
      <c r="AS59" s="350"/>
      <c r="AT59" s="352"/>
      <c r="AU59" s="332"/>
      <c r="AV59" s="334"/>
      <c r="AW59" s="332"/>
      <c r="AX59" s="334"/>
      <c r="AY59" s="332"/>
      <c r="AZ59" s="334"/>
      <c r="BA59" s="332"/>
      <c r="BB59" s="334"/>
      <c r="BC59" s="332"/>
      <c r="BD59" s="334"/>
      <c r="BE59" s="332"/>
      <c r="BF59" s="334"/>
      <c r="BG59" s="332"/>
      <c r="BH59" s="334"/>
      <c r="BI59" s="332"/>
      <c r="BJ59" s="334"/>
      <c r="BK59" s="332"/>
      <c r="BL59" s="334"/>
      <c r="BM59" s="332"/>
      <c r="BN59" s="334"/>
      <c r="BO59" s="332"/>
      <c r="BP59" s="342"/>
      <c r="BQ59" s="13"/>
      <c r="BR59" s="81"/>
      <c r="BS59" s="417"/>
      <c r="BT59" s="418"/>
      <c r="BU59" s="388"/>
      <c r="BV59" s="389"/>
      <c r="BW59" s="389"/>
      <c r="BX59" s="389"/>
      <c r="BY59" s="389"/>
      <c r="BZ59" s="390"/>
      <c r="CA59" s="350"/>
      <c r="CB59" s="352"/>
      <c r="CC59" s="332"/>
      <c r="CD59" s="334"/>
      <c r="CE59" s="332"/>
      <c r="CF59" s="334"/>
      <c r="CG59" s="332"/>
      <c r="CH59" s="334"/>
      <c r="CI59" s="332"/>
      <c r="CJ59" s="334"/>
      <c r="CK59" s="332"/>
      <c r="CL59" s="334"/>
      <c r="CM59" s="332"/>
      <c r="CN59" s="334"/>
      <c r="CO59" s="332"/>
      <c r="CP59" s="334"/>
      <c r="CQ59" s="332"/>
      <c r="CR59" s="334"/>
      <c r="CS59" s="332"/>
      <c r="CT59" s="334"/>
      <c r="CU59" s="332"/>
      <c r="CV59" s="334"/>
      <c r="CW59" s="332"/>
      <c r="CX59" s="342"/>
      <c r="CY59" s="11"/>
      <c r="DA59" s="329"/>
      <c r="DJ59" s="8"/>
    </row>
    <row r="60" spans="1:114" ht="6.2" customHeight="1" x14ac:dyDescent="0.15">
      <c r="A60" s="11"/>
      <c r="B60" s="81"/>
      <c r="C60" s="417"/>
      <c r="D60" s="418"/>
      <c r="E60" s="427"/>
      <c r="F60" s="428"/>
      <c r="G60" s="428"/>
      <c r="H60" s="428"/>
      <c r="I60" s="428"/>
      <c r="J60" s="429"/>
      <c r="K60" s="430"/>
      <c r="L60" s="431"/>
      <c r="M60" s="424"/>
      <c r="N60" s="425"/>
      <c r="O60" s="424"/>
      <c r="P60" s="425"/>
      <c r="Q60" s="424"/>
      <c r="R60" s="425"/>
      <c r="S60" s="424"/>
      <c r="T60" s="425"/>
      <c r="U60" s="424"/>
      <c r="V60" s="425"/>
      <c r="W60" s="424"/>
      <c r="X60" s="425"/>
      <c r="Y60" s="424"/>
      <c r="Z60" s="425"/>
      <c r="AA60" s="424"/>
      <c r="AB60" s="425"/>
      <c r="AC60" s="424"/>
      <c r="AD60" s="425"/>
      <c r="AE60" s="424"/>
      <c r="AF60" s="425"/>
      <c r="AG60" s="424"/>
      <c r="AH60" s="426"/>
      <c r="AI60" s="11"/>
      <c r="AJ60" s="81"/>
      <c r="AK60" s="417"/>
      <c r="AL60" s="418"/>
      <c r="AM60" s="427"/>
      <c r="AN60" s="428"/>
      <c r="AO60" s="428"/>
      <c r="AP60" s="428"/>
      <c r="AQ60" s="428"/>
      <c r="AR60" s="429"/>
      <c r="AS60" s="430"/>
      <c r="AT60" s="431"/>
      <c r="AU60" s="424"/>
      <c r="AV60" s="425"/>
      <c r="AW60" s="424"/>
      <c r="AX60" s="425"/>
      <c r="AY60" s="424"/>
      <c r="AZ60" s="425"/>
      <c r="BA60" s="424"/>
      <c r="BB60" s="425"/>
      <c r="BC60" s="424"/>
      <c r="BD60" s="425"/>
      <c r="BE60" s="424"/>
      <c r="BF60" s="425"/>
      <c r="BG60" s="424"/>
      <c r="BH60" s="425"/>
      <c r="BI60" s="424"/>
      <c r="BJ60" s="425"/>
      <c r="BK60" s="424"/>
      <c r="BL60" s="425"/>
      <c r="BM60" s="424"/>
      <c r="BN60" s="425"/>
      <c r="BO60" s="424"/>
      <c r="BP60" s="426"/>
      <c r="BQ60" s="13"/>
      <c r="BR60" s="81"/>
      <c r="BS60" s="417"/>
      <c r="BT60" s="418"/>
      <c r="BU60" s="427"/>
      <c r="BV60" s="428"/>
      <c r="BW60" s="428"/>
      <c r="BX60" s="428"/>
      <c r="BY60" s="428"/>
      <c r="BZ60" s="429"/>
      <c r="CA60" s="430"/>
      <c r="CB60" s="431"/>
      <c r="CC60" s="424"/>
      <c r="CD60" s="425"/>
      <c r="CE60" s="424"/>
      <c r="CF60" s="425"/>
      <c r="CG60" s="424"/>
      <c r="CH60" s="425"/>
      <c r="CI60" s="424"/>
      <c r="CJ60" s="425"/>
      <c r="CK60" s="424"/>
      <c r="CL60" s="425"/>
      <c r="CM60" s="424"/>
      <c r="CN60" s="425"/>
      <c r="CO60" s="424"/>
      <c r="CP60" s="425"/>
      <c r="CQ60" s="424"/>
      <c r="CR60" s="425"/>
      <c r="CS60" s="424"/>
      <c r="CT60" s="425"/>
      <c r="CU60" s="424"/>
      <c r="CV60" s="425"/>
      <c r="CW60" s="424"/>
      <c r="CX60" s="426"/>
      <c r="CY60" s="11"/>
      <c r="DA60" s="329"/>
      <c r="DJ60" s="8"/>
    </row>
    <row r="61" spans="1:114" ht="6.2" customHeight="1" x14ac:dyDescent="0.15">
      <c r="A61" s="11"/>
      <c r="B61" s="81"/>
      <c r="C61" s="417"/>
      <c r="D61" s="418"/>
      <c r="E61" s="432" t="s">
        <v>73</v>
      </c>
      <c r="F61" s="433"/>
      <c r="G61" s="433"/>
      <c r="H61" s="433"/>
      <c r="I61" s="433"/>
      <c r="J61" s="434"/>
      <c r="K61" s="394">
        <v>1</v>
      </c>
      <c r="L61" s="422">
        <v>2</v>
      </c>
      <c r="M61" s="381">
        <f>IF($DJ$87=0,入力!AF27,9)</f>
        <v>9</v>
      </c>
      <c r="N61" s="382"/>
      <c r="O61" s="381">
        <f>IF($DJ$87=0,入力!AG27,9)</f>
        <v>9</v>
      </c>
      <c r="P61" s="382"/>
      <c r="Q61" s="381">
        <f>IF($DJ$87=0,入力!AH27,9)</f>
        <v>9</v>
      </c>
      <c r="R61" s="382"/>
      <c r="S61" s="381">
        <f>IF($DJ$87=0,入力!AI27,9)</f>
        <v>9</v>
      </c>
      <c r="T61" s="382"/>
      <c r="U61" s="381">
        <f>IF($DJ$87=0,入力!AJ27,9)</f>
        <v>9</v>
      </c>
      <c r="V61" s="382"/>
      <c r="W61" s="381">
        <f>IF($DJ$87=0,入力!AK27,9)</f>
        <v>9</v>
      </c>
      <c r="X61" s="382"/>
      <c r="Y61" s="381">
        <f>IF($DJ$87=0,入力!AL27,9)</f>
        <v>9</v>
      </c>
      <c r="Z61" s="382"/>
      <c r="AA61" s="381">
        <f>IF($DJ$87=0,入力!AM27,9)</f>
        <v>9</v>
      </c>
      <c r="AB61" s="382"/>
      <c r="AC61" s="381">
        <f>IF($DJ$87=0,入力!AN27,9)</f>
        <v>9</v>
      </c>
      <c r="AD61" s="382"/>
      <c r="AE61" s="381">
        <f>IF($DJ$87=0,入力!AO27,9)</f>
        <v>9</v>
      </c>
      <c r="AF61" s="382"/>
      <c r="AG61" s="381">
        <f>IF($DJ$87=0,入力!AP27,9)</f>
        <v>9</v>
      </c>
      <c r="AH61" s="383"/>
      <c r="AI61" s="11"/>
      <c r="AJ61" s="81"/>
      <c r="AK61" s="417"/>
      <c r="AL61" s="418"/>
      <c r="AM61" s="432" t="s">
        <v>73</v>
      </c>
      <c r="AN61" s="433"/>
      <c r="AO61" s="433"/>
      <c r="AP61" s="433"/>
      <c r="AQ61" s="433"/>
      <c r="AR61" s="434"/>
      <c r="AS61" s="394">
        <v>1</v>
      </c>
      <c r="AT61" s="422">
        <v>2</v>
      </c>
      <c r="AU61" s="381">
        <f>M61</f>
        <v>9</v>
      </c>
      <c r="AV61" s="382"/>
      <c r="AW61" s="381">
        <f>O61</f>
        <v>9</v>
      </c>
      <c r="AX61" s="382"/>
      <c r="AY61" s="381">
        <f>Q61</f>
        <v>9</v>
      </c>
      <c r="AZ61" s="382"/>
      <c r="BA61" s="381">
        <f>S61</f>
        <v>9</v>
      </c>
      <c r="BB61" s="382"/>
      <c r="BC61" s="381">
        <f>U61</f>
        <v>9</v>
      </c>
      <c r="BD61" s="382"/>
      <c r="BE61" s="381">
        <f>W61</f>
        <v>9</v>
      </c>
      <c r="BF61" s="382"/>
      <c r="BG61" s="381">
        <f>Y61</f>
        <v>9</v>
      </c>
      <c r="BH61" s="382"/>
      <c r="BI61" s="381">
        <f>AA61</f>
        <v>9</v>
      </c>
      <c r="BJ61" s="382"/>
      <c r="BK61" s="381">
        <f>AC61</f>
        <v>9</v>
      </c>
      <c r="BL61" s="382"/>
      <c r="BM61" s="381">
        <f>AE61</f>
        <v>9</v>
      </c>
      <c r="BN61" s="382"/>
      <c r="BO61" s="381">
        <f>AG61</f>
        <v>9</v>
      </c>
      <c r="BP61" s="383"/>
      <c r="BQ61" s="13"/>
      <c r="BR61" s="81"/>
      <c r="BS61" s="417"/>
      <c r="BT61" s="418"/>
      <c r="BU61" s="432" t="s">
        <v>73</v>
      </c>
      <c r="BV61" s="433"/>
      <c r="BW61" s="433"/>
      <c r="BX61" s="433"/>
      <c r="BY61" s="433"/>
      <c r="BZ61" s="434"/>
      <c r="CA61" s="394">
        <v>1</v>
      </c>
      <c r="CB61" s="422">
        <v>2</v>
      </c>
      <c r="CC61" s="381">
        <f>AU61</f>
        <v>9</v>
      </c>
      <c r="CD61" s="382"/>
      <c r="CE61" s="381">
        <f>AW61</f>
        <v>9</v>
      </c>
      <c r="CF61" s="382"/>
      <c r="CG61" s="381">
        <f>AY61</f>
        <v>9</v>
      </c>
      <c r="CH61" s="382"/>
      <c r="CI61" s="381">
        <f>BA61</f>
        <v>9</v>
      </c>
      <c r="CJ61" s="382"/>
      <c r="CK61" s="381">
        <f>BC61</f>
        <v>9</v>
      </c>
      <c r="CL61" s="382"/>
      <c r="CM61" s="381">
        <f>BE61</f>
        <v>9</v>
      </c>
      <c r="CN61" s="382"/>
      <c r="CO61" s="381">
        <f>BG61</f>
        <v>9</v>
      </c>
      <c r="CP61" s="382"/>
      <c r="CQ61" s="381">
        <f>BI61</f>
        <v>9</v>
      </c>
      <c r="CR61" s="382"/>
      <c r="CS61" s="381">
        <f>BK61</f>
        <v>9</v>
      </c>
      <c r="CT61" s="382"/>
      <c r="CU61" s="381">
        <f>BM61</f>
        <v>9</v>
      </c>
      <c r="CV61" s="382"/>
      <c r="CW61" s="381">
        <f>BO61</f>
        <v>9</v>
      </c>
      <c r="CX61" s="383"/>
      <c r="CY61" s="11"/>
      <c r="DA61" s="329"/>
      <c r="DJ61" s="8"/>
    </row>
    <row r="62" spans="1:114" ht="6.2" customHeight="1" x14ac:dyDescent="0.15">
      <c r="A62" s="11"/>
      <c r="B62" s="81"/>
      <c r="C62" s="417"/>
      <c r="D62" s="418"/>
      <c r="E62" s="435"/>
      <c r="F62" s="441"/>
      <c r="G62" s="441"/>
      <c r="H62" s="441"/>
      <c r="I62" s="441"/>
      <c r="J62" s="437"/>
      <c r="K62" s="350"/>
      <c r="L62" s="352"/>
      <c r="M62" s="332"/>
      <c r="N62" s="334"/>
      <c r="O62" s="332"/>
      <c r="P62" s="334"/>
      <c r="Q62" s="332"/>
      <c r="R62" s="334"/>
      <c r="S62" s="332"/>
      <c r="T62" s="334"/>
      <c r="U62" s="332"/>
      <c r="V62" s="334"/>
      <c r="W62" s="332"/>
      <c r="X62" s="334"/>
      <c r="Y62" s="332"/>
      <c r="Z62" s="334"/>
      <c r="AA62" s="332"/>
      <c r="AB62" s="334"/>
      <c r="AC62" s="332"/>
      <c r="AD62" s="334"/>
      <c r="AE62" s="332"/>
      <c r="AF62" s="334"/>
      <c r="AG62" s="332"/>
      <c r="AH62" s="342"/>
      <c r="AI62" s="11"/>
      <c r="AJ62" s="81"/>
      <c r="AK62" s="417"/>
      <c r="AL62" s="418"/>
      <c r="AM62" s="435"/>
      <c r="AN62" s="436"/>
      <c r="AO62" s="436"/>
      <c r="AP62" s="436"/>
      <c r="AQ62" s="436"/>
      <c r="AR62" s="437"/>
      <c r="AS62" s="350"/>
      <c r="AT62" s="352"/>
      <c r="AU62" s="332"/>
      <c r="AV62" s="334"/>
      <c r="AW62" s="332"/>
      <c r="AX62" s="334"/>
      <c r="AY62" s="332"/>
      <c r="AZ62" s="334"/>
      <c r="BA62" s="332"/>
      <c r="BB62" s="334"/>
      <c r="BC62" s="332"/>
      <c r="BD62" s="334"/>
      <c r="BE62" s="332"/>
      <c r="BF62" s="334"/>
      <c r="BG62" s="332"/>
      <c r="BH62" s="334"/>
      <c r="BI62" s="332"/>
      <c r="BJ62" s="334"/>
      <c r="BK62" s="332"/>
      <c r="BL62" s="334"/>
      <c r="BM62" s="332"/>
      <c r="BN62" s="334"/>
      <c r="BO62" s="332"/>
      <c r="BP62" s="342"/>
      <c r="BQ62" s="13"/>
      <c r="BR62" s="81"/>
      <c r="BS62" s="417"/>
      <c r="BT62" s="418"/>
      <c r="BU62" s="435"/>
      <c r="BV62" s="436"/>
      <c r="BW62" s="436"/>
      <c r="BX62" s="436"/>
      <c r="BY62" s="436"/>
      <c r="BZ62" s="437"/>
      <c r="CA62" s="350"/>
      <c r="CB62" s="352"/>
      <c r="CC62" s="332"/>
      <c r="CD62" s="334"/>
      <c r="CE62" s="332"/>
      <c r="CF62" s="334"/>
      <c r="CG62" s="332"/>
      <c r="CH62" s="334"/>
      <c r="CI62" s="332"/>
      <c r="CJ62" s="334"/>
      <c r="CK62" s="332"/>
      <c r="CL62" s="334"/>
      <c r="CM62" s="332"/>
      <c r="CN62" s="334"/>
      <c r="CO62" s="332"/>
      <c r="CP62" s="334"/>
      <c r="CQ62" s="332"/>
      <c r="CR62" s="334"/>
      <c r="CS62" s="332"/>
      <c r="CT62" s="334"/>
      <c r="CU62" s="332"/>
      <c r="CV62" s="334"/>
      <c r="CW62" s="332"/>
      <c r="CX62" s="342"/>
      <c r="CY62" s="11"/>
      <c r="DA62" s="329"/>
      <c r="DJ62" s="8"/>
    </row>
    <row r="63" spans="1:114" ht="6.2" customHeight="1" x14ac:dyDescent="0.15">
      <c r="A63" s="11"/>
      <c r="B63" s="81"/>
      <c r="C63" s="417"/>
      <c r="D63" s="418"/>
      <c r="E63" s="438"/>
      <c r="F63" s="439"/>
      <c r="G63" s="439"/>
      <c r="H63" s="439"/>
      <c r="I63" s="439"/>
      <c r="J63" s="440"/>
      <c r="K63" s="430"/>
      <c r="L63" s="431"/>
      <c r="M63" s="424"/>
      <c r="N63" s="425"/>
      <c r="O63" s="424"/>
      <c r="P63" s="425"/>
      <c r="Q63" s="424"/>
      <c r="R63" s="425"/>
      <c r="S63" s="424"/>
      <c r="T63" s="425"/>
      <c r="U63" s="424"/>
      <c r="V63" s="425"/>
      <c r="W63" s="424"/>
      <c r="X63" s="425"/>
      <c r="Y63" s="424"/>
      <c r="Z63" s="425"/>
      <c r="AA63" s="424"/>
      <c r="AB63" s="425"/>
      <c r="AC63" s="424"/>
      <c r="AD63" s="425"/>
      <c r="AE63" s="424"/>
      <c r="AF63" s="425"/>
      <c r="AG63" s="424"/>
      <c r="AH63" s="426"/>
      <c r="AI63" s="11"/>
      <c r="AJ63" s="81"/>
      <c r="AK63" s="417"/>
      <c r="AL63" s="418"/>
      <c r="AM63" s="438"/>
      <c r="AN63" s="439"/>
      <c r="AO63" s="439"/>
      <c r="AP63" s="439"/>
      <c r="AQ63" s="439"/>
      <c r="AR63" s="440"/>
      <c r="AS63" s="430"/>
      <c r="AT63" s="431"/>
      <c r="AU63" s="424"/>
      <c r="AV63" s="425"/>
      <c r="AW63" s="424"/>
      <c r="AX63" s="425"/>
      <c r="AY63" s="424"/>
      <c r="AZ63" s="425"/>
      <c r="BA63" s="424"/>
      <c r="BB63" s="425"/>
      <c r="BC63" s="424"/>
      <c r="BD63" s="425"/>
      <c r="BE63" s="424"/>
      <c r="BF63" s="425"/>
      <c r="BG63" s="424"/>
      <c r="BH63" s="425"/>
      <c r="BI63" s="424"/>
      <c r="BJ63" s="425"/>
      <c r="BK63" s="424"/>
      <c r="BL63" s="425"/>
      <c r="BM63" s="424"/>
      <c r="BN63" s="425"/>
      <c r="BO63" s="424"/>
      <c r="BP63" s="426"/>
      <c r="BQ63" s="13"/>
      <c r="BR63" s="81"/>
      <c r="BS63" s="417"/>
      <c r="BT63" s="418"/>
      <c r="BU63" s="438"/>
      <c r="BV63" s="439"/>
      <c r="BW63" s="439"/>
      <c r="BX63" s="439"/>
      <c r="BY63" s="439"/>
      <c r="BZ63" s="440"/>
      <c r="CA63" s="430"/>
      <c r="CB63" s="431"/>
      <c r="CC63" s="424"/>
      <c r="CD63" s="425"/>
      <c r="CE63" s="424"/>
      <c r="CF63" s="425"/>
      <c r="CG63" s="424"/>
      <c r="CH63" s="425"/>
      <c r="CI63" s="424"/>
      <c r="CJ63" s="425"/>
      <c r="CK63" s="424"/>
      <c r="CL63" s="425"/>
      <c r="CM63" s="424"/>
      <c r="CN63" s="425"/>
      <c r="CO63" s="424"/>
      <c r="CP63" s="425"/>
      <c r="CQ63" s="424"/>
      <c r="CR63" s="425"/>
      <c r="CS63" s="424"/>
      <c r="CT63" s="425"/>
      <c r="CU63" s="424"/>
      <c r="CV63" s="425"/>
      <c r="CW63" s="424"/>
      <c r="CX63" s="426"/>
      <c r="CY63" s="11"/>
      <c r="DA63" s="329"/>
      <c r="DJ63" s="8"/>
    </row>
    <row r="64" spans="1:114" ht="6.2" customHeight="1" x14ac:dyDescent="0.15">
      <c r="A64" s="11"/>
      <c r="B64" s="81"/>
      <c r="C64" s="417"/>
      <c r="D64" s="418"/>
      <c r="E64" s="385" t="s">
        <v>41</v>
      </c>
      <c r="F64" s="386"/>
      <c r="G64" s="386"/>
      <c r="H64" s="386"/>
      <c r="I64" s="386"/>
      <c r="J64" s="387"/>
      <c r="K64" s="394">
        <v>1</v>
      </c>
      <c r="L64" s="422">
        <v>3</v>
      </c>
      <c r="M64" s="381">
        <f>IF($DJ$87=0,入力!AF28,9)</f>
        <v>9</v>
      </c>
      <c r="N64" s="382"/>
      <c r="O64" s="381">
        <f>IF($DJ$87=0,入力!AG28,9)</f>
        <v>9</v>
      </c>
      <c r="P64" s="382"/>
      <c r="Q64" s="381">
        <f>IF($DJ$87=0,入力!AH28,9)</f>
        <v>9</v>
      </c>
      <c r="R64" s="382"/>
      <c r="S64" s="381">
        <f>IF($DJ$87=0,入力!AI28,9)</f>
        <v>9</v>
      </c>
      <c r="T64" s="382"/>
      <c r="U64" s="381">
        <f>IF($DJ$87=0,入力!AJ28,9)</f>
        <v>9</v>
      </c>
      <c r="V64" s="382"/>
      <c r="W64" s="381">
        <f>IF($DJ$87=0,入力!AK28,9)</f>
        <v>9</v>
      </c>
      <c r="X64" s="382"/>
      <c r="Y64" s="381">
        <f>IF($DJ$87=0,入力!AL28,9)</f>
        <v>9</v>
      </c>
      <c r="Z64" s="382"/>
      <c r="AA64" s="381">
        <f>IF($DJ$87=0,入力!AM28,9)</f>
        <v>9</v>
      </c>
      <c r="AB64" s="382"/>
      <c r="AC64" s="381">
        <f>IF($DJ$87=0,入力!AN28,9)</f>
        <v>9</v>
      </c>
      <c r="AD64" s="382"/>
      <c r="AE64" s="381">
        <f>IF($DJ$87=0,入力!AO28,9)</f>
        <v>9</v>
      </c>
      <c r="AF64" s="382"/>
      <c r="AG64" s="381">
        <f>IF($DJ$87=0,入力!AP28,9)</f>
        <v>9</v>
      </c>
      <c r="AH64" s="383"/>
      <c r="AI64" s="11"/>
      <c r="AJ64" s="81"/>
      <c r="AK64" s="417"/>
      <c r="AL64" s="418"/>
      <c r="AM64" s="385" t="s">
        <v>41</v>
      </c>
      <c r="AN64" s="386"/>
      <c r="AO64" s="386"/>
      <c r="AP64" s="386"/>
      <c r="AQ64" s="386"/>
      <c r="AR64" s="387"/>
      <c r="AS64" s="394">
        <v>1</v>
      </c>
      <c r="AT64" s="422">
        <v>3</v>
      </c>
      <c r="AU64" s="381">
        <f>M64</f>
        <v>9</v>
      </c>
      <c r="AV64" s="382"/>
      <c r="AW64" s="381">
        <f>O64</f>
        <v>9</v>
      </c>
      <c r="AX64" s="382"/>
      <c r="AY64" s="381">
        <f>Q64</f>
        <v>9</v>
      </c>
      <c r="AZ64" s="382"/>
      <c r="BA64" s="381">
        <f>S64</f>
        <v>9</v>
      </c>
      <c r="BB64" s="382"/>
      <c r="BC64" s="381">
        <f>U64</f>
        <v>9</v>
      </c>
      <c r="BD64" s="382"/>
      <c r="BE64" s="381">
        <f>W64</f>
        <v>9</v>
      </c>
      <c r="BF64" s="382"/>
      <c r="BG64" s="381">
        <f>Y64</f>
        <v>9</v>
      </c>
      <c r="BH64" s="382"/>
      <c r="BI64" s="381">
        <f>AA64</f>
        <v>9</v>
      </c>
      <c r="BJ64" s="382"/>
      <c r="BK64" s="381">
        <f>AC64</f>
        <v>9</v>
      </c>
      <c r="BL64" s="382"/>
      <c r="BM64" s="381">
        <f>AE64</f>
        <v>9</v>
      </c>
      <c r="BN64" s="382"/>
      <c r="BO64" s="381">
        <f>AG64</f>
        <v>9</v>
      </c>
      <c r="BP64" s="383"/>
      <c r="BQ64" s="13"/>
      <c r="BR64" s="81"/>
      <c r="BS64" s="417"/>
      <c r="BT64" s="418"/>
      <c r="BU64" s="385" t="s">
        <v>41</v>
      </c>
      <c r="BV64" s="386"/>
      <c r="BW64" s="386"/>
      <c r="BX64" s="386"/>
      <c r="BY64" s="386"/>
      <c r="BZ64" s="387"/>
      <c r="CA64" s="394">
        <v>1</v>
      </c>
      <c r="CB64" s="422">
        <v>3</v>
      </c>
      <c r="CC64" s="381">
        <f>AU64</f>
        <v>9</v>
      </c>
      <c r="CD64" s="382"/>
      <c r="CE64" s="381">
        <f>AW64</f>
        <v>9</v>
      </c>
      <c r="CF64" s="382"/>
      <c r="CG64" s="381">
        <f>AY64</f>
        <v>9</v>
      </c>
      <c r="CH64" s="382"/>
      <c r="CI64" s="381">
        <f>BA64</f>
        <v>9</v>
      </c>
      <c r="CJ64" s="382"/>
      <c r="CK64" s="381">
        <f>BC64</f>
        <v>9</v>
      </c>
      <c r="CL64" s="382"/>
      <c r="CM64" s="381">
        <f>BE64</f>
        <v>9</v>
      </c>
      <c r="CN64" s="382"/>
      <c r="CO64" s="381">
        <f>BG64</f>
        <v>9</v>
      </c>
      <c r="CP64" s="382"/>
      <c r="CQ64" s="381">
        <f>BI64</f>
        <v>9</v>
      </c>
      <c r="CR64" s="382"/>
      <c r="CS64" s="381">
        <f>BK64</f>
        <v>9</v>
      </c>
      <c r="CT64" s="382"/>
      <c r="CU64" s="381">
        <f>BM64</f>
        <v>9</v>
      </c>
      <c r="CV64" s="382"/>
      <c r="CW64" s="381">
        <f>BO64</f>
        <v>9</v>
      </c>
      <c r="CX64" s="383"/>
      <c r="CY64" s="11"/>
      <c r="DA64" s="329"/>
      <c r="DJ64" s="8"/>
    </row>
    <row r="65" spans="1:114" ht="6.2" customHeight="1" x14ac:dyDescent="0.15">
      <c r="A65" s="11"/>
      <c r="B65" s="81"/>
      <c r="C65" s="417"/>
      <c r="D65" s="418"/>
      <c r="E65" s="388"/>
      <c r="F65" s="423"/>
      <c r="G65" s="423"/>
      <c r="H65" s="423"/>
      <c r="I65" s="423"/>
      <c r="J65" s="390"/>
      <c r="K65" s="350"/>
      <c r="L65" s="352"/>
      <c r="M65" s="332"/>
      <c r="N65" s="334"/>
      <c r="O65" s="332"/>
      <c r="P65" s="334"/>
      <c r="Q65" s="332"/>
      <c r="R65" s="334"/>
      <c r="S65" s="332"/>
      <c r="T65" s="334"/>
      <c r="U65" s="332"/>
      <c r="V65" s="334"/>
      <c r="W65" s="332"/>
      <c r="X65" s="334"/>
      <c r="Y65" s="332"/>
      <c r="Z65" s="334"/>
      <c r="AA65" s="332"/>
      <c r="AB65" s="334"/>
      <c r="AC65" s="332"/>
      <c r="AD65" s="334"/>
      <c r="AE65" s="332"/>
      <c r="AF65" s="334"/>
      <c r="AG65" s="332"/>
      <c r="AH65" s="342"/>
      <c r="AI65" s="11"/>
      <c r="AJ65" s="81"/>
      <c r="AK65" s="417"/>
      <c r="AL65" s="418"/>
      <c r="AM65" s="388"/>
      <c r="AN65" s="389"/>
      <c r="AO65" s="389"/>
      <c r="AP65" s="389"/>
      <c r="AQ65" s="389"/>
      <c r="AR65" s="390"/>
      <c r="AS65" s="350"/>
      <c r="AT65" s="352"/>
      <c r="AU65" s="332"/>
      <c r="AV65" s="334"/>
      <c r="AW65" s="332"/>
      <c r="AX65" s="334"/>
      <c r="AY65" s="332"/>
      <c r="AZ65" s="334"/>
      <c r="BA65" s="332"/>
      <c r="BB65" s="334"/>
      <c r="BC65" s="332"/>
      <c r="BD65" s="334"/>
      <c r="BE65" s="332"/>
      <c r="BF65" s="334"/>
      <c r="BG65" s="332"/>
      <c r="BH65" s="334"/>
      <c r="BI65" s="332"/>
      <c r="BJ65" s="334"/>
      <c r="BK65" s="332"/>
      <c r="BL65" s="334"/>
      <c r="BM65" s="332"/>
      <c r="BN65" s="334"/>
      <c r="BO65" s="332"/>
      <c r="BP65" s="342"/>
      <c r="BQ65" s="13"/>
      <c r="BR65" s="81"/>
      <c r="BS65" s="417"/>
      <c r="BT65" s="418"/>
      <c r="BU65" s="388"/>
      <c r="BV65" s="389"/>
      <c r="BW65" s="389"/>
      <c r="BX65" s="389"/>
      <c r="BY65" s="389"/>
      <c r="BZ65" s="390"/>
      <c r="CA65" s="350"/>
      <c r="CB65" s="352"/>
      <c r="CC65" s="332"/>
      <c r="CD65" s="334"/>
      <c r="CE65" s="332"/>
      <c r="CF65" s="334"/>
      <c r="CG65" s="332"/>
      <c r="CH65" s="334"/>
      <c r="CI65" s="332"/>
      <c r="CJ65" s="334"/>
      <c r="CK65" s="332"/>
      <c r="CL65" s="334"/>
      <c r="CM65" s="332"/>
      <c r="CN65" s="334"/>
      <c r="CO65" s="332"/>
      <c r="CP65" s="334"/>
      <c r="CQ65" s="332"/>
      <c r="CR65" s="334"/>
      <c r="CS65" s="332"/>
      <c r="CT65" s="334"/>
      <c r="CU65" s="332"/>
      <c r="CV65" s="334"/>
      <c r="CW65" s="332"/>
      <c r="CX65" s="342"/>
      <c r="CY65" s="11"/>
      <c r="DA65" s="329"/>
      <c r="DJ65" s="8"/>
    </row>
    <row r="66" spans="1:114" ht="6.2" customHeight="1" x14ac:dyDescent="0.15">
      <c r="A66" s="11"/>
      <c r="B66" s="81"/>
      <c r="C66" s="417"/>
      <c r="D66" s="418"/>
      <c r="E66" s="427"/>
      <c r="F66" s="428"/>
      <c r="G66" s="428"/>
      <c r="H66" s="428"/>
      <c r="I66" s="428"/>
      <c r="J66" s="429"/>
      <c r="K66" s="430"/>
      <c r="L66" s="431"/>
      <c r="M66" s="424"/>
      <c r="N66" s="425"/>
      <c r="O66" s="424"/>
      <c r="P66" s="425"/>
      <c r="Q66" s="424"/>
      <c r="R66" s="425"/>
      <c r="S66" s="424"/>
      <c r="T66" s="425"/>
      <c r="U66" s="424"/>
      <c r="V66" s="425"/>
      <c r="W66" s="424"/>
      <c r="X66" s="425"/>
      <c r="Y66" s="424"/>
      <c r="Z66" s="425"/>
      <c r="AA66" s="424"/>
      <c r="AB66" s="425"/>
      <c r="AC66" s="424"/>
      <c r="AD66" s="425"/>
      <c r="AE66" s="424"/>
      <c r="AF66" s="425"/>
      <c r="AG66" s="424"/>
      <c r="AH66" s="426"/>
      <c r="AI66" s="11"/>
      <c r="AJ66" s="81"/>
      <c r="AK66" s="417"/>
      <c r="AL66" s="418"/>
      <c r="AM66" s="427"/>
      <c r="AN66" s="428"/>
      <c r="AO66" s="428"/>
      <c r="AP66" s="428"/>
      <c r="AQ66" s="428"/>
      <c r="AR66" s="429"/>
      <c r="AS66" s="430"/>
      <c r="AT66" s="431"/>
      <c r="AU66" s="424"/>
      <c r="AV66" s="425"/>
      <c r="AW66" s="424"/>
      <c r="AX66" s="425"/>
      <c r="AY66" s="424"/>
      <c r="AZ66" s="425"/>
      <c r="BA66" s="424"/>
      <c r="BB66" s="425"/>
      <c r="BC66" s="424"/>
      <c r="BD66" s="425"/>
      <c r="BE66" s="424"/>
      <c r="BF66" s="425"/>
      <c r="BG66" s="424"/>
      <c r="BH66" s="425"/>
      <c r="BI66" s="424"/>
      <c r="BJ66" s="425"/>
      <c r="BK66" s="424"/>
      <c r="BL66" s="425"/>
      <c r="BM66" s="424"/>
      <c r="BN66" s="425"/>
      <c r="BO66" s="424"/>
      <c r="BP66" s="426"/>
      <c r="BQ66" s="13"/>
      <c r="BR66" s="81"/>
      <c r="BS66" s="417"/>
      <c r="BT66" s="418"/>
      <c r="BU66" s="427"/>
      <c r="BV66" s="428"/>
      <c r="BW66" s="428"/>
      <c r="BX66" s="428"/>
      <c r="BY66" s="428"/>
      <c r="BZ66" s="429"/>
      <c r="CA66" s="430"/>
      <c r="CB66" s="431"/>
      <c r="CC66" s="424"/>
      <c r="CD66" s="425"/>
      <c r="CE66" s="424"/>
      <c r="CF66" s="425"/>
      <c r="CG66" s="424"/>
      <c r="CH66" s="425"/>
      <c r="CI66" s="424"/>
      <c r="CJ66" s="425"/>
      <c r="CK66" s="424"/>
      <c r="CL66" s="425"/>
      <c r="CM66" s="424"/>
      <c r="CN66" s="425"/>
      <c r="CO66" s="424"/>
      <c r="CP66" s="425"/>
      <c r="CQ66" s="424"/>
      <c r="CR66" s="425"/>
      <c r="CS66" s="424"/>
      <c r="CT66" s="425"/>
      <c r="CU66" s="424"/>
      <c r="CV66" s="425"/>
      <c r="CW66" s="424"/>
      <c r="CX66" s="426"/>
      <c r="CY66" s="11"/>
      <c r="DA66" s="329"/>
      <c r="DJ66" s="8"/>
    </row>
    <row r="67" spans="1:114" ht="6.2" customHeight="1" x14ac:dyDescent="0.15">
      <c r="A67" s="11"/>
      <c r="B67" s="81"/>
      <c r="C67" s="417"/>
      <c r="D67" s="418"/>
      <c r="E67" s="385" t="s">
        <v>42</v>
      </c>
      <c r="F67" s="386"/>
      <c r="G67" s="386"/>
      <c r="H67" s="386"/>
      <c r="I67" s="386"/>
      <c r="J67" s="387"/>
      <c r="K67" s="394">
        <v>1</v>
      </c>
      <c r="L67" s="422">
        <v>4</v>
      </c>
      <c r="M67" s="381">
        <f>IF($DJ$87=0,入力!AF29,9)</f>
        <v>9</v>
      </c>
      <c r="N67" s="382"/>
      <c r="O67" s="381">
        <f>IF($DJ$87=0,入力!AG29,9)</f>
        <v>9</v>
      </c>
      <c r="P67" s="382"/>
      <c r="Q67" s="381">
        <f>IF($DJ$87=0,入力!AH29,9)</f>
        <v>9</v>
      </c>
      <c r="R67" s="382"/>
      <c r="S67" s="381">
        <f>IF($DJ$87=0,入力!AI29,9)</f>
        <v>9</v>
      </c>
      <c r="T67" s="382"/>
      <c r="U67" s="381">
        <f>IF($DJ$87=0,入力!AJ29,9)</f>
        <v>9</v>
      </c>
      <c r="V67" s="382"/>
      <c r="W67" s="381">
        <f>IF($DJ$87=0,入力!AK29,9)</f>
        <v>9</v>
      </c>
      <c r="X67" s="382"/>
      <c r="Y67" s="381">
        <f>IF($DJ$87=0,入力!AL29,9)</f>
        <v>9</v>
      </c>
      <c r="Z67" s="382"/>
      <c r="AA67" s="381">
        <f>IF($DJ$87=0,入力!AM29,9)</f>
        <v>9</v>
      </c>
      <c r="AB67" s="382"/>
      <c r="AC67" s="381">
        <f>IF($DJ$87=0,入力!AN29,9)</f>
        <v>9</v>
      </c>
      <c r="AD67" s="382"/>
      <c r="AE67" s="381">
        <f>IF($DJ$87=0,入力!AO29,9)</f>
        <v>9</v>
      </c>
      <c r="AF67" s="382"/>
      <c r="AG67" s="381">
        <f>IF($DJ$87=0,入力!AP29,9)</f>
        <v>9</v>
      </c>
      <c r="AH67" s="383"/>
      <c r="AI67" s="11"/>
      <c r="AJ67" s="81"/>
      <c r="AK67" s="417"/>
      <c r="AL67" s="418"/>
      <c r="AM67" s="385" t="s">
        <v>42</v>
      </c>
      <c r="AN67" s="386"/>
      <c r="AO67" s="386"/>
      <c r="AP67" s="386"/>
      <c r="AQ67" s="386"/>
      <c r="AR67" s="387"/>
      <c r="AS67" s="394">
        <v>1</v>
      </c>
      <c r="AT67" s="422">
        <v>4</v>
      </c>
      <c r="AU67" s="381">
        <f>M67</f>
        <v>9</v>
      </c>
      <c r="AV67" s="382"/>
      <c r="AW67" s="381">
        <f>O67</f>
        <v>9</v>
      </c>
      <c r="AX67" s="382"/>
      <c r="AY67" s="381">
        <f>Q67</f>
        <v>9</v>
      </c>
      <c r="AZ67" s="382"/>
      <c r="BA67" s="381">
        <f>S67</f>
        <v>9</v>
      </c>
      <c r="BB67" s="382"/>
      <c r="BC67" s="381">
        <f>U67</f>
        <v>9</v>
      </c>
      <c r="BD67" s="382"/>
      <c r="BE67" s="381">
        <f>W67</f>
        <v>9</v>
      </c>
      <c r="BF67" s="382"/>
      <c r="BG67" s="381">
        <f>Y67</f>
        <v>9</v>
      </c>
      <c r="BH67" s="382"/>
      <c r="BI67" s="381">
        <f>AA67</f>
        <v>9</v>
      </c>
      <c r="BJ67" s="382"/>
      <c r="BK67" s="381">
        <f>AC67</f>
        <v>9</v>
      </c>
      <c r="BL67" s="382"/>
      <c r="BM67" s="381">
        <f>AE67</f>
        <v>9</v>
      </c>
      <c r="BN67" s="382"/>
      <c r="BO67" s="381">
        <f>AG67</f>
        <v>9</v>
      </c>
      <c r="BP67" s="383"/>
      <c r="BQ67" s="13"/>
      <c r="BR67" s="81"/>
      <c r="BS67" s="417"/>
      <c r="BT67" s="418"/>
      <c r="BU67" s="385" t="s">
        <v>42</v>
      </c>
      <c r="BV67" s="386"/>
      <c r="BW67" s="386"/>
      <c r="BX67" s="386"/>
      <c r="BY67" s="386"/>
      <c r="BZ67" s="387"/>
      <c r="CA67" s="394">
        <v>1</v>
      </c>
      <c r="CB67" s="422">
        <v>4</v>
      </c>
      <c r="CC67" s="381">
        <f>AU67</f>
        <v>9</v>
      </c>
      <c r="CD67" s="382"/>
      <c r="CE67" s="381">
        <f>AW67</f>
        <v>9</v>
      </c>
      <c r="CF67" s="382"/>
      <c r="CG67" s="381">
        <f>AY67</f>
        <v>9</v>
      </c>
      <c r="CH67" s="382"/>
      <c r="CI67" s="381">
        <f>BA67</f>
        <v>9</v>
      </c>
      <c r="CJ67" s="382"/>
      <c r="CK67" s="381">
        <f>BC67</f>
        <v>9</v>
      </c>
      <c r="CL67" s="382"/>
      <c r="CM67" s="381">
        <f>BE67</f>
        <v>9</v>
      </c>
      <c r="CN67" s="382"/>
      <c r="CO67" s="381">
        <f>BG67</f>
        <v>9</v>
      </c>
      <c r="CP67" s="382"/>
      <c r="CQ67" s="381">
        <f>BI67</f>
        <v>9</v>
      </c>
      <c r="CR67" s="382"/>
      <c r="CS67" s="381">
        <f>BK67</f>
        <v>9</v>
      </c>
      <c r="CT67" s="382"/>
      <c r="CU67" s="381">
        <f>BM67</f>
        <v>9</v>
      </c>
      <c r="CV67" s="382"/>
      <c r="CW67" s="381">
        <f>BO67</f>
        <v>9</v>
      </c>
      <c r="CX67" s="383"/>
      <c r="CY67" s="11"/>
      <c r="DA67" s="329"/>
      <c r="DJ67" s="8"/>
    </row>
    <row r="68" spans="1:114" ht="6.2" customHeight="1" x14ac:dyDescent="0.15">
      <c r="A68" s="11"/>
      <c r="B68" s="81"/>
      <c r="C68" s="417"/>
      <c r="D68" s="418"/>
      <c r="E68" s="388"/>
      <c r="F68" s="423"/>
      <c r="G68" s="423"/>
      <c r="H68" s="423"/>
      <c r="I68" s="423"/>
      <c r="J68" s="390"/>
      <c r="K68" s="350"/>
      <c r="L68" s="352"/>
      <c r="M68" s="332"/>
      <c r="N68" s="334"/>
      <c r="O68" s="332"/>
      <c r="P68" s="334"/>
      <c r="Q68" s="332"/>
      <c r="R68" s="334"/>
      <c r="S68" s="332"/>
      <c r="T68" s="334"/>
      <c r="U68" s="332"/>
      <c r="V68" s="334"/>
      <c r="W68" s="332"/>
      <c r="X68" s="334"/>
      <c r="Y68" s="332"/>
      <c r="Z68" s="334"/>
      <c r="AA68" s="332"/>
      <c r="AB68" s="334"/>
      <c r="AC68" s="332"/>
      <c r="AD68" s="334"/>
      <c r="AE68" s="332"/>
      <c r="AF68" s="334"/>
      <c r="AG68" s="332"/>
      <c r="AH68" s="342"/>
      <c r="AI68" s="11"/>
      <c r="AJ68" s="81"/>
      <c r="AK68" s="417"/>
      <c r="AL68" s="418"/>
      <c r="AM68" s="388"/>
      <c r="AN68" s="389"/>
      <c r="AO68" s="389"/>
      <c r="AP68" s="389"/>
      <c r="AQ68" s="389"/>
      <c r="AR68" s="390"/>
      <c r="AS68" s="350"/>
      <c r="AT68" s="352"/>
      <c r="AU68" s="332"/>
      <c r="AV68" s="334"/>
      <c r="AW68" s="332"/>
      <c r="AX68" s="334"/>
      <c r="AY68" s="332"/>
      <c r="AZ68" s="334"/>
      <c r="BA68" s="332"/>
      <c r="BB68" s="334"/>
      <c r="BC68" s="332"/>
      <c r="BD68" s="334"/>
      <c r="BE68" s="332"/>
      <c r="BF68" s="334"/>
      <c r="BG68" s="332"/>
      <c r="BH68" s="334"/>
      <c r="BI68" s="332"/>
      <c r="BJ68" s="334"/>
      <c r="BK68" s="332"/>
      <c r="BL68" s="334"/>
      <c r="BM68" s="332"/>
      <c r="BN68" s="334"/>
      <c r="BO68" s="332"/>
      <c r="BP68" s="342"/>
      <c r="BQ68" s="13"/>
      <c r="BR68" s="81"/>
      <c r="BS68" s="417"/>
      <c r="BT68" s="418"/>
      <c r="BU68" s="388"/>
      <c r="BV68" s="389"/>
      <c r="BW68" s="389"/>
      <c r="BX68" s="389"/>
      <c r="BY68" s="389"/>
      <c r="BZ68" s="390"/>
      <c r="CA68" s="350"/>
      <c r="CB68" s="352"/>
      <c r="CC68" s="332"/>
      <c r="CD68" s="334"/>
      <c r="CE68" s="332"/>
      <c r="CF68" s="334"/>
      <c r="CG68" s="332"/>
      <c r="CH68" s="334"/>
      <c r="CI68" s="332"/>
      <c r="CJ68" s="334"/>
      <c r="CK68" s="332"/>
      <c r="CL68" s="334"/>
      <c r="CM68" s="332"/>
      <c r="CN68" s="334"/>
      <c r="CO68" s="332"/>
      <c r="CP68" s="334"/>
      <c r="CQ68" s="332"/>
      <c r="CR68" s="334"/>
      <c r="CS68" s="332"/>
      <c r="CT68" s="334"/>
      <c r="CU68" s="332"/>
      <c r="CV68" s="334"/>
      <c r="CW68" s="332"/>
      <c r="CX68" s="342"/>
      <c r="CY68" s="11"/>
      <c r="DA68" s="329"/>
      <c r="DJ68" s="8"/>
    </row>
    <row r="69" spans="1:114" ht="6.2" customHeight="1" x14ac:dyDescent="0.15">
      <c r="A69" s="11"/>
      <c r="B69" s="81"/>
      <c r="C69" s="417"/>
      <c r="D69" s="418"/>
      <c r="E69" s="391"/>
      <c r="F69" s="392"/>
      <c r="G69" s="392"/>
      <c r="H69" s="392"/>
      <c r="I69" s="392"/>
      <c r="J69" s="393"/>
      <c r="K69" s="351"/>
      <c r="L69" s="353"/>
      <c r="M69" s="335"/>
      <c r="N69" s="336"/>
      <c r="O69" s="335"/>
      <c r="P69" s="336"/>
      <c r="Q69" s="335"/>
      <c r="R69" s="336"/>
      <c r="S69" s="335"/>
      <c r="T69" s="336"/>
      <c r="U69" s="335"/>
      <c r="V69" s="336"/>
      <c r="W69" s="335"/>
      <c r="X69" s="336"/>
      <c r="Y69" s="335"/>
      <c r="Z69" s="336"/>
      <c r="AA69" s="335"/>
      <c r="AB69" s="336"/>
      <c r="AC69" s="335"/>
      <c r="AD69" s="336"/>
      <c r="AE69" s="335"/>
      <c r="AF69" s="336"/>
      <c r="AG69" s="335"/>
      <c r="AH69" s="384"/>
      <c r="AI69" s="11"/>
      <c r="AJ69" s="81"/>
      <c r="AK69" s="417"/>
      <c r="AL69" s="418"/>
      <c r="AM69" s="391"/>
      <c r="AN69" s="392"/>
      <c r="AO69" s="392"/>
      <c r="AP69" s="392"/>
      <c r="AQ69" s="392"/>
      <c r="AR69" s="393"/>
      <c r="AS69" s="351"/>
      <c r="AT69" s="353"/>
      <c r="AU69" s="335"/>
      <c r="AV69" s="336"/>
      <c r="AW69" s="335"/>
      <c r="AX69" s="336"/>
      <c r="AY69" s="335"/>
      <c r="AZ69" s="336"/>
      <c r="BA69" s="335"/>
      <c r="BB69" s="336"/>
      <c r="BC69" s="335"/>
      <c r="BD69" s="336"/>
      <c r="BE69" s="335"/>
      <c r="BF69" s="336"/>
      <c r="BG69" s="335"/>
      <c r="BH69" s="336"/>
      <c r="BI69" s="335"/>
      <c r="BJ69" s="336"/>
      <c r="BK69" s="335"/>
      <c r="BL69" s="336"/>
      <c r="BM69" s="335"/>
      <c r="BN69" s="336"/>
      <c r="BO69" s="335"/>
      <c r="BP69" s="384"/>
      <c r="BQ69" s="13"/>
      <c r="BR69" s="81"/>
      <c r="BS69" s="417"/>
      <c r="BT69" s="418"/>
      <c r="BU69" s="391"/>
      <c r="BV69" s="392"/>
      <c r="BW69" s="392"/>
      <c r="BX69" s="392"/>
      <c r="BY69" s="392"/>
      <c r="BZ69" s="393"/>
      <c r="CA69" s="351"/>
      <c r="CB69" s="353"/>
      <c r="CC69" s="335"/>
      <c r="CD69" s="336"/>
      <c r="CE69" s="335"/>
      <c r="CF69" s="336"/>
      <c r="CG69" s="335"/>
      <c r="CH69" s="336"/>
      <c r="CI69" s="335"/>
      <c r="CJ69" s="336"/>
      <c r="CK69" s="335"/>
      <c r="CL69" s="336"/>
      <c r="CM69" s="335"/>
      <c r="CN69" s="336"/>
      <c r="CO69" s="335"/>
      <c r="CP69" s="336"/>
      <c r="CQ69" s="335"/>
      <c r="CR69" s="336"/>
      <c r="CS69" s="335"/>
      <c r="CT69" s="336"/>
      <c r="CU69" s="335"/>
      <c r="CV69" s="336"/>
      <c r="CW69" s="335"/>
      <c r="CX69" s="384"/>
      <c r="CY69" s="11"/>
      <c r="DA69" s="329"/>
      <c r="DJ69" s="8"/>
    </row>
    <row r="70" spans="1:114" ht="6.2" customHeight="1" x14ac:dyDescent="0.15">
      <c r="A70" s="11"/>
      <c r="B70" s="81"/>
      <c r="C70" s="417"/>
      <c r="D70" s="418"/>
      <c r="E70" s="406" t="s">
        <v>74</v>
      </c>
      <c r="F70" s="407"/>
      <c r="G70" s="407"/>
      <c r="H70" s="407"/>
      <c r="I70" s="407"/>
      <c r="J70" s="408"/>
      <c r="K70" s="350">
        <v>1</v>
      </c>
      <c r="L70" s="352">
        <v>5</v>
      </c>
      <c r="M70" s="332">
        <f>IF($DJ$87=0,入力!AF30,9)</f>
        <v>9</v>
      </c>
      <c r="N70" s="334"/>
      <c r="O70" s="332">
        <f>IF($DJ$87=0,入力!AG30,9)</f>
        <v>9</v>
      </c>
      <c r="P70" s="334"/>
      <c r="Q70" s="332">
        <f>IF($DJ$87=0,入力!AH30,9)</f>
        <v>9</v>
      </c>
      <c r="R70" s="334"/>
      <c r="S70" s="332">
        <f>IF($DJ$87=0,入力!AI30,9)</f>
        <v>9</v>
      </c>
      <c r="T70" s="334"/>
      <c r="U70" s="332">
        <f>IF($DJ$87=0,入力!AJ30,9)</f>
        <v>9</v>
      </c>
      <c r="V70" s="334"/>
      <c r="W70" s="332">
        <f>IF($DJ$87=0,入力!AK30,9)</f>
        <v>9</v>
      </c>
      <c r="X70" s="334"/>
      <c r="Y70" s="332">
        <f>IF($DJ$87=0,入力!AL30,9)</f>
        <v>9</v>
      </c>
      <c r="Z70" s="334"/>
      <c r="AA70" s="332">
        <f>IF($DJ$87=0,入力!AM30,9)</f>
        <v>9</v>
      </c>
      <c r="AB70" s="334"/>
      <c r="AC70" s="332">
        <f>IF($DJ$87=0,入力!AN30,9)</f>
        <v>9</v>
      </c>
      <c r="AD70" s="334"/>
      <c r="AE70" s="332">
        <f>IF($DJ$87=0,入力!AO30,9)</f>
        <v>9</v>
      </c>
      <c r="AF70" s="334"/>
      <c r="AG70" s="332">
        <f>IF($DJ$87=0,入力!AP30,9)</f>
        <v>9</v>
      </c>
      <c r="AH70" s="341"/>
      <c r="AI70" s="11"/>
      <c r="AJ70" s="81"/>
      <c r="AK70" s="417"/>
      <c r="AL70" s="418"/>
      <c r="AM70" s="406" t="s">
        <v>74</v>
      </c>
      <c r="AN70" s="407"/>
      <c r="AO70" s="407"/>
      <c r="AP70" s="407"/>
      <c r="AQ70" s="407"/>
      <c r="AR70" s="408"/>
      <c r="AS70" s="350">
        <v>1</v>
      </c>
      <c r="AT70" s="352">
        <v>5</v>
      </c>
      <c r="AU70" s="332">
        <f>M70</f>
        <v>9</v>
      </c>
      <c r="AV70" s="334"/>
      <c r="AW70" s="332">
        <f>O70</f>
        <v>9</v>
      </c>
      <c r="AX70" s="334"/>
      <c r="AY70" s="332">
        <f>Q70</f>
        <v>9</v>
      </c>
      <c r="AZ70" s="334"/>
      <c r="BA70" s="332">
        <f>S70</f>
        <v>9</v>
      </c>
      <c r="BB70" s="334"/>
      <c r="BC70" s="332">
        <f>U70</f>
        <v>9</v>
      </c>
      <c r="BD70" s="334"/>
      <c r="BE70" s="332">
        <f>W70</f>
        <v>9</v>
      </c>
      <c r="BF70" s="334"/>
      <c r="BG70" s="332">
        <f>Y70</f>
        <v>9</v>
      </c>
      <c r="BH70" s="334"/>
      <c r="BI70" s="332">
        <f>AA70</f>
        <v>9</v>
      </c>
      <c r="BJ70" s="334"/>
      <c r="BK70" s="332">
        <f>AC70</f>
        <v>9</v>
      </c>
      <c r="BL70" s="334"/>
      <c r="BM70" s="332">
        <f>AE70</f>
        <v>9</v>
      </c>
      <c r="BN70" s="334"/>
      <c r="BO70" s="332">
        <f>AG70</f>
        <v>9</v>
      </c>
      <c r="BP70" s="341"/>
      <c r="BQ70" s="11"/>
      <c r="BR70" s="81"/>
      <c r="BS70" s="417"/>
      <c r="BT70" s="418"/>
      <c r="BU70" s="406" t="s">
        <v>74</v>
      </c>
      <c r="BV70" s="407"/>
      <c r="BW70" s="407"/>
      <c r="BX70" s="407"/>
      <c r="BY70" s="407"/>
      <c r="BZ70" s="408"/>
      <c r="CA70" s="421">
        <v>1</v>
      </c>
      <c r="CB70" s="352">
        <v>5</v>
      </c>
      <c r="CC70" s="332">
        <f>AU70</f>
        <v>9</v>
      </c>
      <c r="CD70" s="334"/>
      <c r="CE70" s="332">
        <f>AW70</f>
        <v>9</v>
      </c>
      <c r="CF70" s="334"/>
      <c r="CG70" s="332">
        <f>AY70</f>
        <v>9</v>
      </c>
      <c r="CH70" s="334"/>
      <c r="CI70" s="332">
        <f>BA70</f>
        <v>9</v>
      </c>
      <c r="CJ70" s="334"/>
      <c r="CK70" s="332">
        <f>BC70</f>
        <v>9</v>
      </c>
      <c r="CL70" s="334"/>
      <c r="CM70" s="332">
        <f>BE70</f>
        <v>9</v>
      </c>
      <c r="CN70" s="334"/>
      <c r="CO70" s="332">
        <f>BG70</f>
        <v>9</v>
      </c>
      <c r="CP70" s="334"/>
      <c r="CQ70" s="332">
        <f>BI70</f>
        <v>9</v>
      </c>
      <c r="CR70" s="334"/>
      <c r="CS70" s="332">
        <f>BK70</f>
        <v>9</v>
      </c>
      <c r="CT70" s="334"/>
      <c r="CU70" s="332">
        <f>BM70</f>
        <v>9</v>
      </c>
      <c r="CV70" s="334"/>
      <c r="CW70" s="332">
        <f>BO70</f>
        <v>9</v>
      </c>
      <c r="CX70" s="341"/>
      <c r="CY70" s="11"/>
      <c r="DA70" s="329"/>
      <c r="DJ70" s="8"/>
    </row>
    <row r="71" spans="1:114" ht="7.5" customHeight="1" x14ac:dyDescent="0.15">
      <c r="A71" s="11"/>
      <c r="B71" s="81"/>
      <c r="C71" s="417"/>
      <c r="D71" s="418"/>
      <c r="E71" s="409"/>
      <c r="F71" s="410"/>
      <c r="G71" s="410"/>
      <c r="H71" s="410"/>
      <c r="I71" s="410"/>
      <c r="J71" s="411"/>
      <c r="K71" s="350"/>
      <c r="L71" s="352"/>
      <c r="M71" s="332"/>
      <c r="N71" s="334"/>
      <c r="O71" s="332"/>
      <c r="P71" s="334"/>
      <c r="Q71" s="332"/>
      <c r="R71" s="334"/>
      <c r="S71" s="332"/>
      <c r="T71" s="334"/>
      <c r="U71" s="332"/>
      <c r="V71" s="334"/>
      <c r="W71" s="332"/>
      <c r="X71" s="334"/>
      <c r="Y71" s="332"/>
      <c r="Z71" s="334"/>
      <c r="AA71" s="332"/>
      <c r="AB71" s="334"/>
      <c r="AC71" s="332"/>
      <c r="AD71" s="334"/>
      <c r="AE71" s="332"/>
      <c r="AF71" s="334"/>
      <c r="AG71" s="332"/>
      <c r="AH71" s="342"/>
      <c r="AI71" s="11"/>
      <c r="AJ71" s="81"/>
      <c r="AK71" s="417"/>
      <c r="AL71" s="418"/>
      <c r="AM71" s="409"/>
      <c r="AN71" s="410"/>
      <c r="AO71" s="410"/>
      <c r="AP71" s="410"/>
      <c r="AQ71" s="410"/>
      <c r="AR71" s="411"/>
      <c r="AS71" s="350"/>
      <c r="AT71" s="352"/>
      <c r="AU71" s="332"/>
      <c r="AV71" s="334"/>
      <c r="AW71" s="332"/>
      <c r="AX71" s="334"/>
      <c r="AY71" s="332"/>
      <c r="AZ71" s="334"/>
      <c r="BA71" s="332"/>
      <c r="BB71" s="334"/>
      <c r="BC71" s="332"/>
      <c r="BD71" s="334"/>
      <c r="BE71" s="332"/>
      <c r="BF71" s="334"/>
      <c r="BG71" s="332"/>
      <c r="BH71" s="334"/>
      <c r="BI71" s="332"/>
      <c r="BJ71" s="334"/>
      <c r="BK71" s="332"/>
      <c r="BL71" s="334"/>
      <c r="BM71" s="332"/>
      <c r="BN71" s="334"/>
      <c r="BO71" s="332"/>
      <c r="BP71" s="342"/>
      <c r="BQ71" s="11"/>
      <c r="BR71" s="81"/>
      <c r="BS71" s="417"/>
      <c r="BT71" s="418"/>
      <c r="BU71" s="409"/>
      <c r="BV71" s="410"/>
      <c r="BW71" s="410"/>
      <c r="BX71" s="410"/>
      <c r="BY71" s="410"/>
      <c r="BZ71" s="411"/>
      <c r="CA71" s="350"/>
      <c r="CB71" s="352"/>
      <c r="CC71" s="332"/>
      <c r="CD71" s="334"/>
      <c r="CE71" s="332"/>
      <c r="CF71" s="334"/>
      <c r="CG71" s="332"/>
      <c r="CH71" s="334"/>
      <c r="CI71" s="332"/>
      <c r="CJ71" s="334"/>
      <c r="CK71" s="332"/>
      <c r="CL71" s="334"/>
      <c r="CM71" s="332"/>
      <c r="CN71" s="334"/>
      <c r="CO71" s="332"/>
      <c r="CP71" s="334"/>
      <c r="CQ71" s="332"/>
      <c r="CR71" s="334"/>
      <c r="CS71" s="332"/>
      <c r="CT71" s="334"/>
      <c r="CU71" s="332"/>
      <c r="CV71" s="334"/>
      <c r="CW71" s="332"/>
      <c r="CX71" s="342"/>
      <c r="CY71" s="11"/>
      <c r="DA71" s="329"/>
      <c r="DJ71" s="8"/>
    </row>
    <row r="72" spans="1:114" ht="6.2" customHeight="1" x14ac:dyDescent="0.15">
      <c r="A72" s="11"/>
      <c r="B72" s="81"/>
      <c r="C72" s="419"/>
      <c r="D72" s="420"/>
      <c r="E72" s="412"/>
      <c r="F72" s="413"/>
      <c r="G72" s="413"/>
      <c r="H72" s="413"/>
      <c r="I72" s="413"/>
      <c r="J72" s="414"/>
      <c r="K72" s="351"/>
      <c r="L72" s="353"/>
      <c r="M72" s="335"/>
      <c r="N72" s="336"/>
      <c r="O72" s="335"/>
      <c r="P72" s="336"/>
      <c r="Q72" s="335"/>
      <c r="R72" s="336"/>
      <c r="S72" s="335"/>
      <c r="T72" s="336"/>
      <c r="U72" s="335"/>
      <c r="V72" s="336"/>
      <c r="W72" s="335"/>
      <c r="X72" s="336"/>
      <c r="Y72" s="335"/>
      <c r="Z72" s="336"/>
      <c r="AA72" s="335"/>
      <c r="AB72" s="336"/>
      <c r="AC72" s="335"/>
      <c r="AD72" s="336"/>
      <c r="AE72" s="335"/>
      <c r="AF72" s="336"/>
      <c r="AG72" s="335"/>
      <c r="AH72" s="384"/>
      <c r="AI72" s="11"/>
      <c r="AJ72" s="81"/>
      <c r="AK72" s="419"/>
      <c r="AL72" s="420"/>
      <c r="AM72" s="412"/>
      <c r="AN72" s="413"/>
      <c r="AO72" s="413"/>
      <c r="AP72" s="413"/>
      <c r="AQ72" s="413"/>
      <c r="AR72" s="414"/>
      <c r="AS72" s="351"/>
      <c r="AT72" s="353"/>
      <c r="AU72" s="335"/>
      <c r="AV72" s="336"/>
      <c r="AW72" s="335"/>
      <c r="AX72" s="336"/>
      <c r="AY72" s="335"/>
      <c r="AZ72" s="336"/>
      <c r="BA72" s="335"/>
      <c r="BB72" s="336"/>
      <c r="BC72" s="335"/>
      <c r="BD72" s="336"/>
      <c r="BE72" s="335"/>
      <c r="BF72" s="336"/>
      <c r="BG72" s="335"/>
      <c r="BH72" s="336"/>
      <c r="BI72" s="335"/>
      <c r="BJ72" s="336"/>
      <c r="BK72" s="335"/>
      <c r="BL72" s="336"/>
      <c r="BM72" s="335"/>
      <c r="BN72" s="336"/>
      <c r="BO72" s="335"/>
      <c r="BP72" s="384"/>
      <c r="BQ72" s="11"/>
      <c r="BR72" s="81"/>
      <c r="BS72" s="419"/>
      <c r="BT72" s="420"/>
      <c r="BU72" s="412"/>
      <c r="BV72" s="413"/>
      <c r="BW72" s="413"/>
      <c r="BX72" s="413"/>
      <c r="BY72" s="413"/>
      <c r="BZ72" s="414"/>
      <c r="CA72" s="351"/>
      <c r="CB72" s="353"/>
      <c r="CC72" s="335"/>
      <c r="CD72" s="336"/>
      <c r="CE72" s="335"/>
      <c r="CF72" s="336"/>
      <c r="CG72" s="335"/>
      <c r="CH72" s="336"/>
      <c r="CI72" s="335"/>
      <c r="CJ72" s="336"/>
      <c r="CK72" s="335"/>
      <c r="CL72" s="336"/>
      <c r="CM72" s="335"/>
      <c r="CN72" s="336"/>
      <c r="CO72" s="335"/>
      <c r="CP72" s="336"/>
      <c r="CQ72" s="335"/>
      <c r="CR72" s="336"/>
      <c r="CS72" s="335"/>
      <c r="CT72" s="336"/>
      <c r="CU72" s="335"/>
      <c r="CV72" s="336"/>
      <c r="CW72" s="335"/>
      <c r="CX72" s="384"/>
      <c r="CY72" s="11"/>
      <c r="DA72" s="329"/>
      <c r="DJ72" s="8"/>
    </row>
    <row r="73" spans="1:114" ht="6.2" customHeight="1" x14ac:dyDescent="0.15">
      <c r="A73" s="13"/>
      <c r="B73" s="81"/>
      <c r="C73" s="404" t="s">
        <v>75</v>
      </c>
      <c r="D73" s="404"/>
      <c r="E73" s="404"/>
      <c r="F73" s="404"/>
      <c r="G73" s="404"/>
      <c r="H73" s="404"/>
      <c r="I73" s="404"/>
      <c r="J73" s="405"/>
      <c r="K73" s="350">
        <v>1</v>
      </c>
      <c r="L73" s="352">
        <v>6</v>
      </c>
      <c r="M73" s="332">
        <f>IF($DJ$87=0,入力!AF31,9)</f>
        <v>9</v>
      </c>
      <c r="N73" s="334"/>
      <c r="O73" s="332">
        <f>IF($DJ$87=0,入力!AG31,9)</f>
        <v>9</v>
      </c>
      <c r="P73" s="334"/>
      <c r="Q73" s="332">
        <f>IF($DJ$87=0,入力!AH31,9)</f>
        <v>9</v>
      </c>
      <c r="R73" s="334"/>
      <c r="S73" s="332">
        <f>IF($DJ$87=0,入力!AI31,9)</f>
        <v>9</v>
      </c>
      <c r="T73" s="334"/>
      <c r="U73" s="332">
        <f>IF($DJ$87=0,入力!AJ31,9)</f>
        <v>9</v>
      </c>
      <c r="V73" s="333"/>
      <c r="W73" s="337">
        <f>IF($DJ$87=0,入力!AK31,9)</f>
        <v>9</v>
      </c>
      <c r="X73" s="334"/>
      <c r="Y73" s="332">
        <f>IF($DJ$87=0,入力!AL31,9)</f>
        <v>9</v>
      </c>
      <c r="Z73" s="334"/>
      <c r="AA73" s="332">
        <f>IF($DJ$87=0,入力!AM31,9)</f>
        <v>9</v>
      </c>
      <c r="AB73" s="334"/>
      <c r="AC73" s="332">
        <f>IF($DJ$87=0,入力!AN31,9)</f>
        <v>9</v>
      </c>
      <c r="AD73" s="334"/>
      <c r="AE73" s="332">
        <f>IF($DJ$87=0,入力!AO31,9)</f>
        <v>9</v>
      </c>
      <c r="AF73" s="334"/>
      <c r="AG73" s="332">
        <f>IF($DJ$87=0,入力!AP31,9)</f>
        <v>9</v>
      </c>
      <c r="AH73" s="341"/>
      <c r="AI73" s="24"/>
      <c r="AJ73" s="27"/>
      <c r="AK73" s="344" t="s">
        <v>75</v>
      </c>
      <c r="AL73" s="345"/>
      <c r="AM73" s="345"/>
      <c r="AN73" s="345"/>
      <c r="AO73" s="345"/>
      <c r="AP73" s="345"/>
      <c r="AQ73" s="345"/>
      <c r="AR73" s="346"/>
      <c r="AS73" s="350">
        <v>1</v>
      </c>
      <c r="AT73" s="352">
        <v>6</v>
      </c>
      <c r="AU73" s="354">
        <f>M73</f>
        <v>9</v>
      </c>
      <c r="AV73" s="355"/>
      <c r="AW73" s="332">
        <f>O73</f>
        <v>9</v>
      </c>
      <c r="AX73" s="334"/>
      <c r="AY73" s="332">
        <f>Q73</f>
        <v>9</v>
      </c>
      <c r="AZ73" s="334"/>
      <c r="BA73" s="332">
        <f>S73</f>
        <v>9</v>
      </c>
      <c r="BB73" s="334"/>
      <c r="BC73" s="332">
        <f>U73</f>
        <v>9</v>
      </c>
      <c r="BD73" s="333"/>
      <c r="BE73" s="337">
        <f>W73</f>
        <v>9</v>
      </c>
      <c r="BF73" s="334"/>
      <c r="BG73" s="332">
        <f>Y73</f>
        <v>9</v>
      </c>
      <c r="BH73" s="334"/>
      <c r="BI73" s="332">
        <f>AA73</f>
        <v>9</v>
      </c>
      <c r="BJ73" s="334"/>
      <c r="BK73" s="332">
        <f>AC73</f>
        <v>9</v>
      </c>
      <c r="BL73" s="334"/>
      <c r="BM73" s="332">
        <f>AE73</f>
        <v>9</v>
      </c>
      <c r="BN73" s="334"/>
      <c r="BO73" s="332">
        <f>AG73</f>
        <v>9</v>
      </c>
      <c r="BP73" s="341"/>
      <c r="BQ73" s="11"/>
      <c r="BR73" s="26"/>
      <c r="BS73" s="345" t="s">
        <v>75</v>
      </c>
      <c r="BT73" s="345"/>
      <c r="BU73" s="345"/>
      <c r="BV73" s="345"/>
      <c r="BW73" s="345"/>
      <c r="BX73" s="345"/>
      <c r="BY73" s="345"/>
      <c r="BZ73" s="346"/>
      <c r="CA73" s="350">
        <v>1</v>
      </c>
      <c r="CB73" s="352">
        <v>6</v>
      </c>
      <c r="CC73" s="354">
        <f>AU73</f>
        <v>9</v>
      </c>
      <c r="CD73" s="355"/>
      <c r="CE73" s="332">
        <f>AW73</f>
        <v>9</v>
      </c>
      <c r="CF73" s="334"/>
      <c r="CG73" s="332">
        <f>AY73</f>
        <v>9</v>
      </c>
      <c r="CH73" s="334"/>
      <c r="CI73" s="332">
        <f>BA73</f>
        <v>9</v>
      </c>
      <c r="CJ73" s="334"/>
      <c r="CK73" s="332">
        <f>BC73</f>
        <v>9</v>
      </c>
      <c r="CL73" s="333"/>
      <c r="CM73" s="337">
        <f>BE73</f>
        <v>9</v>
      </c>
      <c r="CN73" s="334"/>
      <c r="CO73" s="332">
        <f>BG73</f>
        <v>9</v>
      </c>
      <c r="CP73" s="334"/>
      <c r="CQ73" s="332">
        <f>BI73</f>
        <v>9</v>
      </c>
      <c r="CR73" s="334"/>
      <c r="CS73" s="332">
        <f>BK73</f>
        <v>9</v>
      </c>
      <c r="CT73" s="334"/>
      <c r="CU73" s="332">
        <f>BM73</f>
        <v>9</v>
      </c>
      <c r="CV73" s="334"/>
      <c r="CW73" s="332">
        <f>BO73</f>
        <v>9</v>
      </c>
      <c r="CX73" s="341"/>
      <c r="CY73" s="11"/>
      <c r="DA73" s="329"/>
      <c r="DJ73" s="8"/>
    </row>
    <row r="74" spans="1:114" ht="7.5" customHeight="1" x14ac:dyDescent="0.15">
      <c r="A74" s="13"/>
      <c r="B74" s="81"/>
      <c r="C74" s="345"/>
      <c r="D74" s="345"/>
      <c r="E74" s="345"/>
      <c r="F74" s="345"/>
      <c r="G74" s="345"/>
      <c r="H74" s="345"/>
      <c r="I74" s="345"/>
      <c r="J74" s="346"/>
      <c r="K74" s="350"/>
      <c r="L74" s="352"/>
      <c r="M74" s="332"/>
      <c r="N74" s="334"/>
      <c r="O74" s="332"/>
      <c r="P74" s="334"/>
      <c r="Q74" s="332"/>
      <c r="R74" s="334"/>
      <c r="S74" s="332"/>
      <c r="T74" s="334"/>
      <c r="U74" s="332"/>
      <c r="V74" s="334"/>
      <c r="W74" s="337"/>
      <c r="X74" s="334"/>
      <c r="Y74" s="332"/>
      <c r="Z74" s="334"/>
      <c r="AA74" s="332"/>
      <c r="AB74" s="334"/>
      <c r="AC74" s="332"/>
      <c r="AD74" s="334"/>
      <c r="AE74" s="332"/>
      <c r="AF74" s="334"/>
      <c r="AG74" s="332"/>
      <c r="AH74" s="342"/>
      <c r="AI74" s="24"/>
      <c r="AJ74" s="27"/>
      <c r="AK74" s="344"/>
      <c r="AL74" s="345"/>
      <c r="AM74" s="345"/>
      <c r="AN74" s="345"/>
      <c r="AO74" s="345"/>
      <c r="AP74" s="345"/>
      <c r="AQ74" s="345"/>
      <c r="AR74" s="346"/>
      <c r="AS74" s="350"/>
      <c r="AT74" s="352"/>
      <c r="AU74" s="354"/>
      <c r="AV74" s="355"/>
      <c r="AW74" s="332"/>
      <c r="AX74" s="334"/>
      <c r="AY74" s="332"/>
      <c r="AZ74" s="334"/>
      <c r="BA74" s="332"/>
      <c r="BB74" s="334"/>
      <c r="BC74" s="332"/>
      <c r="BD74" s="334"/>
      <c r="BE74" s="337"/>
      <c r="BF74" s="334"/>
      <c r="BG74" s="332"/>
      <c r="BH74" s="334"/>
      <c r="BI74" s="332"/>
      <c r="BJ74" s="334"/>
      <c r="BK74" s="332"/>
      <c r="BL74" s="334"/>
      <c r="BM74" s="332"/>
      <c r="BN74" s="334"/>
      <c r="BO74" s="332"/>
      <c r="BP74" s="342"/>
      <c r="BQ74" s="11"/>
      <c r="BR74" s="26"/>
      <c r="BS74" s="345"/>
      <c r="BT74" s="345"/>
      <c r="BU74" s="345"/>
      <c r="BV74" s="345"/>
      <c r="BW74" s="345"/>
      <c r="BX74" s="345"/>
      <c r="BY74" s="345"/>
      <c r="BZ74" s="346"/>
      <c r="CA74" s="350"/>
      <c r="CB74" s="352"/>
      <c r="CC74" s="354"/>
      <c r="CD74" s="355"/>
      <c r="CE74" s="332"/>
      <c r="CF74" s="334"/>
      <c r="CG74" s="332"/>
      <c r="CH74" s="334"/>
      <c r="CI74" s="332"/>
      <c r="CJ74" s="334"/>
      <c r="CK74" s="332"/>
      <c r="CL74" s="334"/>
      <c r="CM74" s="337"/>
      <c r="CN74" s="334"/>
      <c r="CO74" s="332"/>
      <c r="CP74" s="334"/>
      <c r="CQ74" s="332"/>
      <c r="CR74" s="334"/>
      <c r="CS74" s="332"/>
      <c r="CT74" s="334"/>
      <c r="CU74" s="332"/>
      <c r="CV74" s="334"/>
      <c r="CW74" s="332"/>
      <c r="CX74" s="342"/>
      <c r="CY74" s="11"/>
      <c r="DA74" s="329"/>
      <c r="DJ74" s="8"/>
    </row>
    <row r="75" spans="1:114" ht="6.2" customHeight="1" thickBot="1" x14ac:dyDescent="0.2">
      <c r="A75" s="1"/>
      <c r="B75" s="27"/>
      <c r="C75" s="348"/>
      <c r="D75" s="348"/>
      <c r="E75" s="348"/>
      <c r="F75" s="348"/>
      <c r="G75" s="348"/>
      <c r="H75" s="348"/>
      <c r="I75" s="348"/>
      <c r="J75" s="349"/>
      <c r="K75" s="351"/>
      <c r="L75" s="353"/>
      <c r="M75" s="335"/>
      <c r="N75" s="336"/>
      <c r="O75" s="335"/>
      <c r="P75" s="336"/>
      <c r="Q75" s="335"/>
      <c r="R75" s="336"/>
      <c r="S75" s="335"/>
      <c r="T75" s="336"/>
      <c r="U75" s="335"/>
      <c r="V75" s="336"/>
      <c r="W75" s="338"/>
      <c r="X75" s="339"/>
      <c r="Y75" s="340"/>
      <c r="Z75" s="339"/>
      <c r="AA75" s="340"/>
      <c r="AB75" s="339"/>
      <c r="AC75" s="340"/>
      <c r="AD75" s="339"/>
      <c r="AE75" s="340"/>
      <c r="AF75" s="339"/>
      <c r="AG75" s="340"/>
      <c r="AH75" s="343"/>
      <c r="AI75" s="24"/>
      <c r="AJ75" s="27"/>
      <c r="AK75" s="347"/>
      <c r="AL75" s="348"/>
      <c r="AM75" s="348"/>
      <c r="AN75" s="348"/>
      <c r="AO75" s="348"/>
      <c r="AP75" s="348"/>
      <c r="AQ75" s="348"/>
      <c r="AR75" s="349"/>
      <c r="AS75" s="351"/>
      <c r="AT75" s="353"/>
      <c r="AU75" s="356"/>
      <c r="AV75" s="357"/>
      <c r="AW75" s="335"/>
      <c r="AX75" s="336"/>
      <c r="AY75" s="335"/>
      <c r="AZ75" s="336"/>
      <c r="BA75" s="335"/>
      <c r="BB75" s="336"/>
      <c r="BC75" s="335"/>
      <c r="BD75" s="336"/>
      <c r="BE75" s="338"/>
      <c r="BF75" s="339"/>
      <c r="BG75" s="340"/>
      <c r="BH75" s="339"/>
      <c r="BI75" s="340"/>
      <c r="BJ75" s="339"/>
      <c r="BK75" s="340"/>
      <c r="BL75" s="339"/>
      <c r="BM75" s="340"/>
      <c r="BN75" s="339"/>
      <c r="BO75" s="340"/>
      <c r="BP75" s="343"/>
      <c r="BQ75" s="11"/>
      <c r="BR75" s="26"/>
      <c r="BS75" s="347"/>
      <c r="BT75" s="348"/>
      <c r="BU75" s="348"/>
      <c r="BV75" s="348"/>
      <c r="BW75" s="348"/>
      <c r="BX75" s="348"/>
      <c r="BY75" s="348"/>
      <c r="BZ75" s="349"/>
      <c r="CA75" s="351"/>
      <c r="CB75" s="353"/>
      <c r="CC75" s="356"/>
      <c r="CD75" s="357"/>
      <c r="CE75" s="335"/>
      <c r="CF75" s="336"/>
      <c r="CG75" s="335"/>
      <c r="CH75" s="336"/>
      <c r="CI75" s="335"/>
      <c r="CJ75" s="336"/>
      <c r="CK75" s="335"/>
      <c r="CL75" s="336"/>
      <c r="CM75" s="338"/>
      <c r="CN75" s="339"/>
      <c r="CO75" s="340"/>
      <c r="CP75" s="339"/>
      <c r="CQ75" s="340"/>
      <c r="CR75" s="339"/>
      <c r="CS75" s="340"/>
      <c r="CT75" s="339"/>
      <c r="CU75" s="340"/>
      <c r="CV75" s="339"/>
      <c r="CW75" s="340"/>
      <c r="CX75" s="343"/>
      <c r="CY75" s="11"/>
      <c r="DA75" s="329"/>
      <c r="DJ75" s="8"/>
    </row>
    <row r="76" spans="1:114" ht="9" customHeight="1" thickTop="1" x14ac:dyDescent="0.15">
      <c r="A76" s="11"/>
      <c r="B76" s="81"/>
      <c r="C76" s="507" t="s">
        <v>15</v>
      </c>
      <c r="D76" s="508"/>
      <c r="E76" s="508"/>
      <c r="F76" s="508"/>
      <c r="G76" s="508"/>
      <c r="H76" s="548" t="s">
        <v>170</v>
      </c>
      <c r="I76" s="358"/>
      <c r="J76" s="358"/>
      <c r="K76" s="362" t="str">
        <f>入力!AF14</f>
        <v xml:space="preserve"> </v>
      </c>
      <c r="L76" s="362" t="str">
        <f>入力!AG14</f>
        <v/>
      </c>
      <c r="M76" s="358" t="s">
        <v>9</v>
      </c>
      <c r="N76" s="362" t="str">
        <f>入力!AI14</f>
        <v xml:space="preserve"> </v>
      </c>
      <c r="O76" s="362" t="str">
        <f>入力!AJ14</f>
        <v/>
      </c>
      <c r="P76" s="358" t="s">
        <v>10</v>
      </c>
      <c r="Q76" s="362" t="str">
        <f>入力!AL14</f>
        <v xml:space="preserve"> </v>
      </c>
      <c r="R76" s="362" t="str">
        <f>入力!AM14</f>
        <v/>
      </c>
      <c r="S76" s="358" t="s">
        <v>11</v>
      </c>
      <c r="T76" s="362"/>
      <c r="U76" s="541" t="s">
        <v>88</v>
      </c>
      <c r="V76" s="542"/>
      <c r="W76" s="396" t="str">
        <f>IF($DJ$87=0,"","未記入の項目があるため使用できません。")</f>
        <v>未記入の項目があるため使用できません。</v>
      </c>
      <c r="X76" s="397"/>
      <c r="Y76" s="397"/>
      <c r="Z76" s="397"/>
      <c r="AA76" s="397"/>
      <c r="AB76" s="397"/>
      <c r="AC76" s="397"/>
      <c r="AD76" s="397"/>
      <c r="AE76" s="397"/>
      <c r="AF76" s="397"/>
      <c r="AG76" s="397"/>
      <c r="AH76" s="398"/>
      <c r="AI76" s="11"/>
      <c r="AJ76" s="81"/>
      <c r="AK76" s="507" t="s">
        <v>15</v>
      </c>
      <c r="AL76" s="508"/>
      <c r="AM76" s="508"/>
      <c r="AN76" s="508"/>
      <c r="AO76" s="508"/>
      <c r="AP76" s="548" t="s">
        <v>170</v>
      </c>
      <c r="AQ76" s="358"/>
      <c r="AR76" s="358"/>
      <c r="AS76" s="362" t="str">
        <f>K76</f>
        <v xml:space="preserve"> </v>
      </c>
      <c r="AT76" s="362" t="str">
        <f>L76</f>
        <v/>
      </c>
      <c r="AU76" s="358" t="s">
        <v>9</v>
      </c>
      <c r="AV76" s="362" t="str">
        <f>N76</f>
        <v xml:space="preserve"> </v>
      </c>
      <c r="AW76" s="362" t="str">
        <f>O76</f>
        <v/>
      </c>
      <c r="AX76" s="358" t="s">
        <v>10</v>
      </c>
      <c r="AY76" s="362" t="str">
        <f>Q76</f>
        <v xml:space="preserve"> </v>
      </c>
      <c r="AZ76" s="362" t="str">
        <f>R76</f>
        <v/>
      </c>
      <c r="BA76" s="358" t="s">
        <v>11</v>
      </c>
      <c r="BB76" s="362"/>
      <c r="BC76" s="541" t="s">
        <v>88</v>
      </c>
      <c r="BD76" s="542"/>
      <c r="BE76" s="396" t="str">
        <f>IF($DJ$87=0,"","未記入の項目があるため使用できません。")</f>
        <v>未記入の項目があるため使用できません。</v>
      </c>
      <c r="BF76" s="397"/>
      <c r="BG76" s="397"/>
      <c r="BH76" s="397"/>
      <c r="BI76" s="397"/>
      <c r="BJ76" s="397"/>
      <c r="BK76" s="397"/>
      <c r="BL76" s="397"/>
      <c r="BM76" s="397"/>
      <c r="BN76" s="397"/>
      <c r="BO76" s="397"/>
      <c r="BP76" s="398"/>
      <c r="BQ76" s="11"/>
      <c r="BR76" s="10"/>
      <c r="BS76" s="546" t="s">
        <v>15</v>
      </c>
      <c r="BT76" s="508"/>
      <c r="BU76" s="508"/>
      <c r="BV76" s="508"/>
      <c r="BW76" s="508"/>
      <c r="BX76" s="548" t="s">
        <v>170</v>
      </c>
      <c r="BY76" s="358"/>
      <c r="BZ76" s="358"/>
      <c r="CA76" s="362" t="str">
        <f>AS76</f>
        <v xml:space="preserve"> </v>
      </c>
      <c r="CB76" s="362" t="str">
        <f>AT76</f>
        <v/>
      </c>
      <c r="CC76" s="358" t="s">
        <v>9</v>
      </c>
      <c r="CD76" s="362" t="str">
        <f>AV76</f>
        <v xml:space="preserve"> </v>
      </c>
      <c r="CE76" s="362" t="str">
        <f>AW76</f>
        <v/>
      </c>
      <c r="CF76" s="358" t="s">
        <v>10</v>
      </c>
      <c r="CG76" s="362" t="str">
        <f>AY76</f>
        <v xml:space="preserve"> </v>
      </c>
      <c r="CH76" s="362" t="str">
        <f>AZ76</f>
        <v/>
      </c>
      <c r="CI76" s="358" t="s">
        <v>11</v>
      </c>
      <c r="CJ76" s="360"/>
      <c r="CK76" s="541" t="s">
        <v>88</v>
      </c>
      <c r="CL76" s="542"/>
      <c r="CM76" s="396" t="str">
        <f>IF($DJ$87=0,"","未記入の項目があるため使用できません。")</f>
        <v>未記入の項目があるため使用できません。</v>
      </c>
      <c r="CN76" s="397"/>
      <c r="CO76" s="397"/>
      <c r="CP76" s="397"/>
      <c r="CQ76" s="397"/>
      <c r="CR76" s="397"/>
      <c r="CS76" s="397"/>
      <c r="CT76" s="397"/>
      <c r="CU76" s="397"/>
      <c r="CV76" s="397"/>
      <c r="CW76" s="397"/>
      <c r="CX76" s="398"/>
      <c r="CY76" s="11"/>
      <c r="DA76" s="329"/>
      <c r="DJ76" s="8"/>
    </row>
    <row r="77" spans="1:114" ht="9" customHeight="1" x14ac:dyDescent="0.15">
      <c r="A77" s="11"/>
      <c r="B77" s="81"/>
      <c r="C77" s="509"/>
      <c r="D77" s="509"/>
      <c r="E77" s="509"/>
      <c r="F77" s="509"/>
      <c r="G77" s="509"/>
      <c r="H77" s="502"/>
      <c r="I77" s="364"/>
      <c r="J77" s="364"/>
      <c r="K77" s="365"/>
      <c r="L77" s="365"/>
      <c r="M77" s="366"/>
      <c r="N77" s="363"/>
      <c r="O77" s="363"/>
      <c r="P77" s="364"/>
      <c r="Q77" s="363"/>
      <c r="R77" s="365"/>
      <c r="S77" s="366"/>
      <c r="T77" s="365"/>
      <c r="U77" s="543"/>
      <c r="V77" s="461"/>
      <c r="W77" s="399"/>
      <c r="X77" s="400"/>
      <c r="Y77" s="400"/>
      <c r="Z77" s="400"/>
      <c r="AA77" s="400"/>
      <c r="AB77" s="400"/>
      <c r="AC77" s="400"/>
      <c r="AD77" s="400"/>
      <c r="AE77" s="400"/>
      <c r="AF77" s="400"/>
      <c r="AG77" s="400"/>
      <c r="AH77" s="401"/>
      <c r="AI77" s="11"/>
      <c r="AJ77" s="81"/>
      <c r="AK77" s="509"/>
      <c r="AL77" s="509"/>
      <c r="AM77" s="509"/>
      <c r="AN77" s="509"/>
      <c r="AO77" s="509"/>
      <c r="AP77" s="502"/>
      <c r="AQ77" s="364"/>
      <c r="AR77" s="364"/>
      <c r="AS77" s="365"/>
      <c r="AT77" s="365"/>
      <c r="AU77" s="366"/>
      <c r="AV77" s="363"/>
      <c r="AW77" s="363"/>
      <c r="AX77" s="364"/>
      <c r="AY77" s="363"/>
      <c r="AZ77" s="365"/>
      <c r="BA77" s="366"/>
      <c r="BB77" s="365"/>
      <c r="BC77" s="543"/>
      <c r="BD77" s="461"/>
      <c r="BE77" s="399"/>
      <c r="BF77" s="400"/>
      <c r="BG77" s="400"/>
      <c r="BH77" s="400"/>
      <c r="BI77" s="400"/>
      <c r="BJ77" s="400"/>
      <c r="BK77" s="400"/>
      <c r="BL77" s="400"/>
      <c r="BM77" s="400"/>
      <c r="BN77" s="400"/>
      <c r="BO77" s="400"/>
      <c r="BP77" s="401"/>
      <c r="BQ77" s="11"/>
      <c r="BR77" s="10"/>
      <c r="BS77" s="547"/>
      <c r="BT77" s="509"/>
      <c r="BU77" s="509"/>
      <c r="BV77" s="509"/>
      <c r="BW77" s="509"/>
      <c r="BX77" s="502"/>
      <c r="BY77" s="364"/>
      <c r="BZ77" s="364"/>
      <c r="CA77" s="395"/>
      <c r="CB77" s="395"/>
      <c r="CC77" s="359"/>
      <c r="CD77" s="363"/>
      <c r="CE77" s="363"/>
      <c r="CF77" s="364"/>
      <c r="CG77" s="363"/>
      <c r="CH77" s="395"/>
      <c r="CI77" s="359"/>
      <c r="CJ77" s="361"/>
      <c r="CK77" s="543"/>
      <c r="CL77" s="461"/>
      <c r="CM77" s="399"/>
      <c r="CN77" s="400"/>
      <c r="CO77" s="400"/>
      <c r="CP77" s="400"/>
      <c r="CQ77" s="400"/>
      <c r="CR77" s="400"/>
      <c r="CS77" s="400"/>
      <c r="CT77" s="400"/>
      <c r="CU77" s="400"/>
      <c r="CV77" s="400"/>
      <c r="CW77" s="400"/>
      <c r="CX77" s="401"/>
      <c r="CY77" s="11"/>
      <c r="DA77" s="329"/>
      <c r="DJ77" s="8"/>
    </row>
    <row r="78" spans="1:114" ht="5.25" customHeight="1" x14ac:dyDescent="0.15">
      <c r="A78" s="11"/>
      <c r="B78" s="81"/>
      <c r="C78" s="386" t="s">
        <v>76</v>
      </c>
      <c r="D78" s="550"/>
      <c r="E78" s="550"/>
      <c r="F78" s="550"/>
      <c r="G78" s="550"/>
      <c r="H78" s="555">
        <f>入力!F8</f>
        <v>0</v>
      </c>
      <c r="I78" s="556"/>
      <c r="J78" s="556"/>
      <c r="K78" s="556"/>
      <c r="L78" s="556"/>
      <c r="M78" s="556"/>
      <c r="N78" s="556"/>
      <c r="O78" s="556"/>
      <c r="P78" s="556"/>
      <c r="Q78" s="556"/>
      <c r="R78" s="556"/>
      <c r="S78" s="556"/>
      <c r="T78" s="556"/>
      <c r="U78" s="543"/>
      <c r="V78" s="461"/>
      <c r="W78" s="399"/>
      <c r="X78" s="400"/>
      <c r="Y78" s="400"/>
      <c r="Z78" s="400"/>
      <c r="AA78" s="400"/>
      <c r="AB78" s="400"/>
      <c r="AC78" s="400"/>
      <c r="AD78" s="400"/>
      <c r="AE78" s="400"/>
      <c r="AF78" s="400"/>
      <c r="AG78" s="400"/>
      <c r="AH78" s="401"/>
      <c r="AI78" s="11"/>
      <c r="AJ78" s="81"/>
      <c r="AK78" s="386" t="s">
        <v>76</v>
      </c>
      <c r="AL78" s="550"/>
      <c r="AM78" s="550"/>
      <c r="AN78" s="550"/>
      <c r="AO78" s="550"/>
      <c r="AP78" s="555">
        <f>H78</f>
        <v>0</v>
      </c>
      <c r="AQ78" s="556"/>
      <c r="AR78" s="556"/>
      <c r="AS78" s="556"/>
      <c r="AT78" s="556"/>
      <c r="AU78" s="556"/>
      <c r="AV78" s="556"/>
      <c r="AW78" s="556"/>
      <c r="AX78" s="556"/>
      <c r="AY78" s="556"/>
      <c r="AZ78" s="556"/>
      <c r="BA78" s="556"/>
      <c r="BB78" s="556"/>
      <c r="BC78" s="543"/>
      <c r="BD78" s="461"/>
      <c r="BE78" s="399"/>
      <c r="BF78" s="400"/>
      <c r="BG78" s="400"/>
      <c r="BH78" s="400"/>
      <c r="BI78" s="400"/>
      <c r="BJ78" s="400"/>
      <c r="BK78" s="400"/>
      <c r="BL78" s="400"/>
      <c r="BM78" s="400"/>
      <c r="BN78" s="400"/>
      <c r="BO78" s="400"/>
      <c r="BP78" s="401"/>
      <c r="BQ78" s="11"/>
      <c r="BR78" s="10"/>
      <c r="BS78" s="549" t="s">
        <v>76</v>
      </c>
      <c r="BT78" s="550"/>
      <c r="BU78" s="550"/>
      <c r="BV78" s="550"/>
      <c r="BW78" s="550"/>
      <c r="BX78" s="555">
        <f>AP78</f>
        <v>0</v>
      </c>
      <c r="BY78" s="556"/>
      <c r="BZ78" s="556"/>
      <c r="CA78" s="556"/>
      <c r="CB78" s="556"/>
      <c r="CC78" s="556"/>
      <c r="CD78" s="556"/>
      <c r="CE78" s="556"/>
      <c r="CF78" s="556"/>
      <c r="CG78" s="556"/>
      <c r="CH78" s="556"/>
      <c r="CI78" s="556"/>
      <c r="CJ78" s="557"/>
      <c r="CK78" s="543"/>
      <c r="CL78" s="461"/>
      <c r="CM78" s="399"/>
      <c r="CN78" s="400"/>
      <c r="CO78" s="400"/>
      <c r="CP78" s="400"/>
      <c r="CQ78" s="400"/>
      <c r="CR78" s="400"/>
      <c r="CS78" s="400"/>
      <c r="CT78" s="400"/>
      <c r="CU78" s="400"/>
      <c r="CV78" s="400"/>
      <c r="CW78" s="400"/>
      <c r="CX78" s="401"/>
      <c r="CY78" s="11"/>
      <c r="DA78" s="329"/>
      <c r="DJ78" s="8"/>
    </row>
    <row r="79" spans="1:114" ht="5.25" customHeight="1" x14ac:dyDescent="0.15">
      <c r="A79" s="11"/>
      <c r="B79" s="81"/>
      <c r="C79" s="552"/>
      <c r="D79" s="571"/>
      <c r="E79" s="571"/>
      <c r="F79" s="571"/>
      <c r="G79" s="571"/>
      <c r="H79" s="558"/>
      <c r="I79" s="559"/>
      <c r="J79" s="559"/>
      <c r="K79" s="559"/>
      <c r="L79" s="559"/>
      <c r="M79" s="559"/>
      <c r="N79" s="559"/>
      <c r="O79" s="559"/>
      <c r="P79" s="559"/>
      <c r="Q79" s="559"/>
      <c r="R79" s="559"/>
      <c r="S79" s="559"/>
      <c r="T79" s="559"/>
      <c r="U79" s="543"/>
      <c r="V79" s="461"/>
      <c r="W79" s="399"/>
      <c r="X79" s="400"/>
      <c r="Y79" s="400"/>
      <c r="Z79" s="400"/>
      <c r="AA79" s="400"/>
      <c r="AB79" s="400"/>
      <c r="AC79" s="400"/>
      <c r="AD79" s="400"/>
      <c r="AE79" s="400"/>
      <c r="AF79" s="400"/>
      <c r="AG79" s="400"/>
      <c r="AH79" s="401"/>
      <c r="AI79" s="11"/>
      <c r="AJ79" s="81"/>
      <c r="AK79" s="552"/>
      <c r="AL79" s="571"/>
      <c r="AM79" s="571"/>
      <c r="AN79" s="571"/>
      <c r="AO79" s="571"/>
      <c r="AP79" s="558"/>
      <c r="AQ79" s="559"/>
      <c r="AR79" s="559"/>
      <c r="AS79" s="559"/>
      <c r="AT79" s="559"/>
      <c r="AU79" s="559"/>
      <c r="AV79" s="559"/>
      <c r="AW79" s="559"/>
      <c r="AX79" s="559"/>
      <c r="AY79" s="559"/>
      <c r="AZ79" s="559"/>
      <c r="BA79" s="559"/>
      <c r="BB79" s="559"/>
      <c r="BC79" s="543"/>
      <c r="BD79" s="461"/>
      <c r="BE79" s="399"/>
      <c r="BF79" s="400"/>
      <c r="BG79" s="400"/>
      <c r="BH79" s="400"/>
      <c r="BI79" s="400"/>
      <c r="BJ79" s="400"/>
      <c r="BK79" s="400"/>
      <c r="BL79" s="400"/>
      <c r="BM79" s="400"/>
      <c r="BN79" s="400"/>
      <c r="BO79" s="400"/>
      <c r="BP79" s="401"/>
      <c r="BQ79" s="11"/>
      <c r="BR79" s="10"/>
      <c r="BS79" s="551"/>
      <c r="BT79" s="552"/>
      <c r="BU79" s="552"/>
      <c r="BV79" s="552"/>
      <c r="BW79" s="552"/>
      <c r="BX79" s="558"/>
      <c r="BY79" s="559"/>
      <c r="BZ79" s="559"/>
      <c r="CA79" s="559"/>
      <c r="CB79" s="559"/>
      <c r="CC79" s="559"/>
      <c r="CD79" s="559"/>
      <c r="CE79" s="559"/>
      <c r="CF79" s="559"/>
      <c r="CG79" s="559"/>
      <c r="CH79" s="559"/>
      <c r="CI79" s="559"/>
      <c r="CJ79" s="560"/>
      <c r="CK79" s="543"/>
      <c r="CL79" s="461"/>
      <c r="CM79" s="399"/>
      <c r="CN79" s="400"/>
      <c r="CO79" s="400"/>
      <c r="CP79" s="400"/>
      <c r="CQ79" s="400"/>
      <c r="CR79" s="400"/>
      <c r="CS79" s="400"/>
      <c r="CT79" s="400"/>
      <c r="CU79" s="400"/>
      <c r="CV79" s="400"/>
      <c r="CW79" s="400"/>
      <c r="CX79" s="401"/>
      <c r="CY79" s="11"/>
      <c r="DA79" s="329"/>
      <c r="DJ79" s="8"/>
    </row>
    <row r="80" spans="1:114" ht="5.25" customHeight="1" x14ac:dyDescent="0.15">
      <c r="A80" s="11"/>
      <c r="B80" s="81"/>
      <c r="C80" s="509"/>
      <c r="D80" s="509"/>
      <c r="E80" s="509"/>
      <c r="F80" s="509"/>
      <c r="G80" s="509"/>
      <c r="H80" s="584"/>
      <c r="I80" s="585"/>
      <c r="J80" s="585"/>
      <c r="K80" s="585"/>
      <c r="L80" s="585"/>
      <c r="M80" s="585"/>
      <c r="N80" s="585"/>
      <c r="O80" s="585"/>
      <c r="P80" s="585"/>
      <c r="Q80" s="585"/>
      <c r="R80" s="585"/>
      <c r="S80" s="585"/>
      <c r="T80" s="585"/>
      <c r="U80" s="543"/>
      <c r="V80" s="461"/>
      <c r="W80" s="399"/>
      <c r="X80" s="400"/>
      <c r="Y80" s="400"/>
      <c r="Z80" s="400"/>
      <c r="AA80" s="400"/>
      <c r="AB80" s="400"/>
      <c r="AC80" s="400"/>
      <c r="AD80" s="400"/>
      <c r="AE80" s="400"/>
      <c r="AF80" s="400"/>
      <c r="AG80" s="400"/>
      <c r="AH80" s="401"/>
      <c r="AI80" s="11"/>
      <c r="AJ80" s="81"/>
      <c r="AK80" s="509"/>
      <c r="AL80" s="509"/>
      <c r="AM80" s="509"/>
      <c r="AN80" s="509"/>
      <c r="AO80" s="509"/>
      <c r="AP80" s="584"/>
      <c r="AQ80" s="585"/>
      <c r="AR80" s="585"/>
      <c r="AS80" s="585"/>
      <c r="AT80" s="585"/>
      <c r="AU80" s="585"/>
      <c r="AV80" s="585"/>
      <c r="AW80" s="585"/>
      <c r="AX80" s="585"/>
      <c r="AY80" s="585"/>
      <c r="AZ80" s="585"/>
      <c r="BA80" s="585"/>
      <c r="BB80" s="585"/>
      <c r="BC80" s="543"/>
      <c r="BD80" s="461"/>
      <c r="BE80" s="399"/>
      <c r="BF80" s="400"/>
      <c r="BG80" s="400"/>
      <c r="BH80" s="400"/>
      <c r="BI80" s="400"/>
      <c r="BJ80" s="400"/>
      <c r="BK80" s="400"/>
      <c r="BL80" s="400"/>
      <c r="BM80" s="400"/>
      <c r="BN80" s="400"/>
      <c r="BO80" s="400"/>
      <c r="BP80" s="401"/>
      <c r="BQ80" s="11"/>
      <c r="BR80" s="10"/>
      <c r="BS80" s="553"/>
      <c r="BT80" s="554"/>
      <c r="BU80" s="554"/>
      <c r="BV80" s="554"/>
      <c r="BW80" s="554"/>
      <c r="BX80" s="561"/>
      <c r="BY80" s="562"/>
      <c r="BZ80" s="562"/>
      <c r="CA80" s="562"/>
      <c r="CB80" s="562"/>
      <c r="CC80" s="562"/>
      <c r="CD80" s="562"/>
      <c r="CE80" s="562"/>
      <c r="CF80" s="562"/>
      <c r="CG80" s="562"/>
      <c r="CH80" s="562"/>
      <c r="CI80" s="562"/>
      <c r="CJ80" s="563"/>
      <c r="CK80" s="543"/>
      <c r="CL80" s="461"/>
      <c r="CM80" s="399"/>
      <c r="CN80" s="400"/>
      <c r="CO80" s="400"/>
      <c r="CP80" s="400"/>
      <c r="CQ80" s="400"/>
      <c r="CR80" s="400"/>
      <c r="CS80" s="400"/>
      <c r="CT80" s="400"/>
      <c r="CU80" s="400"/>
      <c r="CV80" s="400"/>
      <c r="CW80" s="400"/>
      <c r="CX80" s="401"/>
      <c r="CY80" s="11"/>
      <c r="DA80" s="329"/>
      <c r="DJ80" s="8"/>
    </row>
    <row r="81" spans="1:114" ht="7.5" customHeight="1" x14ac:dyDescent="0.15">
      <c r="A81" s="11"/>
      <c r="B81" s="81"/>
      <c r="C81" s="572" t="s">
        <v>135</v>
      </c>
      <c r="D81" s="573"/>
      <c r="E81" s="573"/>
      <c r="F81" s="573"/>
      <c r="G81" s="573"/>
      <c r="H81" s="586" t="s">
        <v>133</v>
      </c>
      <c r="I81" s="587"/>
      <c r="J81" s="587"/>
      <c r="K81" s="587"/>
      <c r="L81" s="587"/>
      <c r="M81" s="587"/>
      <c r="N81" s="587"/>
      <c r="O81" s="587"/>
      <c r="P81" s="587"/>
      <c r="Q81" s="587"/>
      <c r="R81" s="587"/>
      <c r="S81" s="587"/>
      <c r="T81" s="587"/>
      <c r="U81" s="543"/>
      <c r="V81" s="461"/>
      <c r="W81" s="399"/>
      <c r="X81" s="400"/>
      <c r="Y81" s="400"/>
      <c r="Z81" s="400"/>
      <c r="AA81" s="400"/>
      <c r="AB81" s="400"/>
      <c r="AC81" s="400"/>
      <c r="AD81" s="400"/>
      <c r="AE81" s="400"/>
      <c r="AF81" s="400"/>
      <c r="AG81" s="400"/>
      <c r="AH81" s="401"/>
      <c r="AI81" s="11"/>
      <c r="AJ81" s="81"/>
      <c r="AK81" s="90"/>
      <c r="AL81" s="15"/>
      <c r="AM81" s="15"/>
      <c r="AN81" s="15"/>
      <c r="AO81" s="15"/>
      <c r="AP81" s="14"/>
      <c r="AQ81" s="15"/>
      <c r="AR81" s="15"/>
      <c r="AS81" s="15"/>
      <c r="AT81" s="15"/>
      <c r="AU81" s="15"/>
      <c r="AV81" s="15"/>
      <c r="AW81" s="15"/>
      <c r="AX81" s="15"/>
      <c r="AY81" s="15"/>
      <c r="AZ81" s="15"/>
      <c r="BA81" s="534" t="s">
        <v>77</v>
      </c>
      <c r="BB81" s="535"/>
      <c r="BC81" s="543"/>
      <c r="BD81" s="461"/>
      <c r="BE81" s="399"/>
      <c r="BF81" s="400"/>
      <c r="BG81" s="400"/>
      <c r="BH81" s="400"/>
      <c r="BI81" s="400"/>
      <c r="BJ81" s="400"/>
      <c r="BK81" s="400"/>
      <c r="BL81" s="400"/>
      <c r="BM81" s="400"/>
      <c r="BN81" s="400"/>
      <c r="BO81" s="400"/>
      <c r="BP81" s="401"/>
      <c r="BQ81" s="11"/>
      <c r="BS81" s="30"/>
      <c r="BT81" s="29"/>
      <c r="BU81" s="29"/>
      <c r="BV81" s="29"/>
      <c r="BW81" s="29"/>
      <c r="BX81" s="29"/>
      <c r="BY81" s="29"/>
      <c r="BZ81" s="29"/>
      <c r="CA81" s="29"/>
      <c r="CB81" s="29"/>
      <c r="CC81" s="29"/>
      <c r="CD81" s="29"/>
      <c r="CE81" s="29"/>
      <c r="CF81" s="29"/>
      <c r="CG81" s="29"/>
      <c r="CH81" s="29"/>
      <c r="CI81" s="29"/>
      <c r="CJ81" s="29"/>
      <c r="CK81" s="543"/>
      <c r="CL81" s="461"/>
      <c r="CM81" s="399"/>
      <c r="CN81" s="400"/>
      <c r="CO81" s="400"/>
      <c r="CP81" s="400"/>
      <c r="CQ81" s="400"/>
      <c r="CR81" s="400"/>
      <c r="CS81" s="400"/>
      <c r="CT81" s="400"/>
      <c r="CU81" s="400"/>
      <c r="CV81" s="400"/>
      <c r="CW81" s="400"/>
      <c r="CX81" s="401"/>
      <c r="CY81" s="11"/>
      <c r="DA81" s="329"/>
      <c r="DJ81" s="8"/>
    </row>
    <row r="82" spans="1:114" ht="7.5" customHeight="1" x14ac:dyDescent="0.15">
      <c r="A82" s="11"/>
      <c r="B82" s="81"/>
      <c r="C82" s="574"/>
      <c r="D82" s="575"/>
      <c r="E82" s="575"/>
      <c r="F82" s="575"/>
      <c r="G82" s="575"/>
      <c r="H82" s="588"/>
      <c r="I82" s="589"/>
      <c r="J82" s="589"/>
      <c r="K82" s="589"/>
      <c r="L82" s="589"/>
      <c r="M82" s="589"/>
      <c r="N82" s="589"/>
      <c r="O82" s="589"/>
      <c r="P82" s="589"/>
      <c r="Q82" s="589"/>
      <c r="R82" s="589"/>
      <c r="S82" s="589"/>
      <c r="T82" s="589"/>
      <c r="U82" s="543"/>
      <c r="V82" s="461"/>
      <c r="W82" s="399"/>
      <c r="X82" s="400"/>
      <c r="Y82" s="400"/>
      <c r="Z82" s="400"/>
      <c r="AA82" s="400"/>
      <c r="AB82" s="400"/>
      <c r="AC82" s="400"/>
      <c r="AD82" s="400"/>
      <c r="AE82" s="400"/>
      <c r="AF82" s="400"/>
      <c r="AG82" s="400"/>
      <c r="AH82" s="401"/>
      <c r="AI82" s="11"/>
      <c r="AJ82" s="81"/>
      <c r="AK82" s="537" t="s">
        <v>78</v>
      </c>
      <c r="AL82" s="399"/>
      <c r="AM82" s="399"/>
      <c r="AN82" s="399"/>
      <c r="AO82" s="538"/>
      <c r="AP82" s="75"/>
      <c r="AQ82" s="29"/>
      <c r="AR82" s="29"/>
      <c r="AS82" s="29"/>
      <c r="AT82" s="29"/>
      <c r="AU82" s="29"/>
      <c r="AV82" s="29"/>
      <c r="AW82" s="29"/>
      <c r="AX82" s="29"/>
      <c r="AY82" s="29"/>
      <c r="AZ82" s="29"/>
      <c r="BA82" s="345"/>
      <c r="BB82" s="401"/>
      <c r="BC82" s="543"/>
      <c r="BD82" s="461"/>
      <c r="BE82" s="399"/>
      <c r="BF82" s="400"/>
      <c r="BG82" s="400"/>
      <c r="BH82" s="400"/>
      <c r="BI82" s="400"/>
      <c r="BJ82" s="400"/>
      <c r="BK82" s="400"/>
      <c r="BL82" s="400"/>
      <c r="BM82" s="400"/>
      <c r="BN82" s="400"/>
      <c r="BO82" s="400"/>
      <c r="BP82" s="401"/>
      <c r="BQ82" s="11"/>
      <c r="BS82" s="30"/>
      <c r="BT82" s="29"/>
      <c r="BU82" s="29"/>
      <c r="BV82" s="29"/>
      <c r="BW82" s="29"/>
      <c r="BX82" s="29"/>
      <c r="BY82" s="29"/>
      <c r="BZ82" s="29"/>
      <c r="CA82" s="29"/>
      <c r="CB82" s="29"/>
      <c r="CC82" s="29"/>
      <c r="CD82" s="29"/>
      <c r="CE82" s="29"/>
      <c r="CF82" s="29"/>
      <c r="CG82" s="29"/>
      <c r="CH82" s="29"/>
      <c r="CI82" s="29"/>
      <c r="CJ82" s="29"/>
      <c r="CK82" s="543"/>
      <c r="CL82" s="461"/>
      <c r="CM82" s="399"/>
      <c r="CN82" s="400"/>
      <c r="CO82" s="400"/>
      <c r="CP82" s="400"/>
      <c r="CQ82" s="400"/>
      <c r="CR82" s="400"/>
      <c r="CS82" s="400"/>
      <c r="CT82" s="400"/>
      <c r="CU82" s="400"/>
      <c r="CV82" s="400"/>
      <c r="CW82" s="400"/>
      <c r="CX82" s="401"/>
      <c r="CY82" s="11"/>
      <c r="DA82" s="329"/>
      <c r="DJ82" s="8"/>
    </row>
    <row r="83" spans="1:114" ht="7.5" customHeight="1" x14ac:dyDescent="0.15">
      <c r="A83" s="11"/>
      <c r="B83" s="81"/>
      <c r="C83" s="575"/>
      <c r="D83" s="576"/>
      <c r="E83" s="576"/>
      <c r="F83" s="576"/>
      <c r="G83" s="576"/>
      <c r="H83" s="590"/>
      <c r="I83" s="589"/>
      <c r="J83" s="589"/>
      <c r="K83" s="589"/>
      <c r="L83" s="589"/>
      <c r="M83" s="589"/>
      <c r="N83" s="589"/>
      <c r="O83" s="589"/>
      <c r="P83" s="589"/>
      <c r="Q83" s="589"/>
      <c r="R83" s="589"/>
      <c r="S83" s="589"/>
      <c r="T83" s="589"/>
      <c r="U83" s="543"/>
      <c r="V83" s="461"/>
      <c r="W83" s="399"/>
      <c r="X83" s="400"/>
      <c r="Y83" s="400"/>
      <c r="Z83" s="400"/>
      <c r="AA83" s="400"/>
      <c r="AB83" s="400"/>
      <c r="AC83" s="400"/>
      <c r="AD83" s="400"/>
      <c r="AE83" s="400"/>
      <c r="AF83" s="400"/>
      <c r="AG83" s="400"/>
      <c r="AH83" s="401"/>
      <c r="AI83" s="11"/>
      <c r="AJ83" s="81"/>
      <c r="AK83" s="539"/>
      <c r="AL83" s="399"/>
      <c r="AM83" s="399"/>
      <c r="AN83" s="399"/>
      <c r="AO83" s="538"/>
      <c r="AP83" s="73"/>
      <c r="AQ83" s="28"/>
      <c r="AR83" s="28"/>
      <c r="AS83" s="28"/>
      <c r="AT83" s="28"/>
      <c r="AU83" s="28"/>
      <c r="AV83" s="28"/>
      <c r="AW83" s="28"/>
      <c r="AX83" s="28"/>
      <c r="AY83" s="28"/>
      <c r="AZ83" s="28"/>
      <c r="BA83" s="597"/>
      <c r="BB83" s="598"/>
      <c r="BC83" s="543"/>
      <c r="BD83" s="461"/>
      <c r="BE83" s="399"/>
      <c r="BF83" s="400"/>
      <c r="BG83" s="400"/>
      <c r="BH83" s="400"/>
      <c r="BI83" s="400"/>
      <c r="BJ83" s="400"/>
      <c r="BK83" s="400"/>
      <c r="BL83" s="400"/>
      <c r="BM83" s="400"/>
      <c r="BN83" s="400"/>
      <c r="BO83" s="400"/>
      <c r="BP83" s="401"/>
      <c r="BQ83" s="11"/>
      <c r="BS83" s="29"/>
      <c r="BT83" s="29"/>
      <c r="BU83" s="29"/>
      <c r="BV83" s="29"/>
      <c r="BW83" s="29"/>
      <c r="BX83" s="29"/>
      <c r="BY83" s="29"/>
      <c r="BZ83" s="29"/>
      <c r="CA83" s="29"/>
      <c r="CB83" s="29"/>
      <c r="CC83" s="29"/>
      <c r="CD83" s="29"/>
      <c r="CE83" s="29"/>
      <c r="CF83" s="29"/>
      <c r="CG83" s="29"/>
      <c r="CH83" s="29"/>
      <c r="CI83" s="29"/>
      <c r="CJ83" s="29"/>
      <c r="CK83" s="543"/>
      <c r="CL83" s="461"/>
      <c r="CM83" s="399"/>
      <c r="CN83" s="400"/>
      <c r="CO83" s="400"/>
      <c r="CP83" s="400"/>
      <c r="CQ83" s="400"/>
      <c r="CR83" s="400"/>
      <c r="CS83" s="400"/>
      <c r="CT83" s="400"/>
      <c r="CU83" s="400"/>
      <c r="CV83" s="400"/>
      <c r="CW83" s="400"/>
      <c r="CX83" s="401"/>
      <c r="CY83" s="11"/>
      <c r="DA83" s="329"/>
      <c r="DJ83" s="8"/>
    </row>
    <row r="84" spans="1:114" ht="7.5" customHeight="1" x14ac:dyDescent="0.15">
      <c r="A84" s="11"/>
      <c r="B84" s="81"/>
      <c r="C84" s="577"/>
      <c r="D84" s="577"/>
      <c r="E84" s="577"/>
      <c r="F84" s="577"/>
      <c r="G84" s="577"/>
      <c r="H84" s="591"/>
      <c r="I84" s="592"/>
      <c r="J84" s="592"/>
      <c r="K84" s="592"/>
      <c r="L84" s="592"/>
      <c r="M84" s="592"/>
      <c r="N84" s="592"/>
      <c r="O84" s="592"/>
      <c r="P84" s="592"/>
      <c r="Q84" s="592"/>
      <c r="R84" s="592"/>
      <c r="S84" s="592"/>
      <c r="T84" s="592"/>
      <c r="U84" s="543"/>
      <c r="V84" s="461"/>
      <c r="W84" s="399"/>
      <c r="X84" s="400"/>
      <c r="Y84" s="400"/>
      <c r="Z84" s="400"/>
      <c r="AA84" s="400"/>
      <c r="AB84" s="400"/>
      <c r="AC84" s="400"/>
      <c r="AD84" s="400"/>
      <c r="AE84" s="400"/>
      <c r="AF84" s="400"/>
      <c r="AG84" s="400"/>
      <c r="AH84" s="401"/>
      <c r="AI84" s="11"/>
      <c r="AJ84" s="81"/>
      <c r="AK84" s="539"/>
      <c r="AL84" s="399"/>
      <c r="AM84" s="399"/>
      <c r="AN84" s="399"/>
      <c r="AO84" s="538"/>
      <c r="AP84" s="74"/>
      <c r="AQ84" s="29"/>
      <c r="AR84" s="29"/>
      <c r="AS84" s="29"/>
      <c r="AT84" s="29"/>
      <c r="AU84" s="29"/>
      <c r="AV84" s="29"/>
      <c r="AW84" s="29"/>
      <c r="AX84" s="29"/>
      <c r="AY84" s="29"/>
      <c r="AZ84" s="29"/>
      <c r="BA84" s="534" t="s">
        <v>71</v>
      </c>
      <c r="BB84" s="535"/>
      <c r="BC84" s="543"/>
      <c r="BD84" s="461"/>
      <c r="BE84" s="399"/>
      <c r="BF84" s="400"/>
      <c r="BG84" s="400"/>
      <c r="BH84" s="400"/>
      <c r="BI84" s="400"/>
      <c r="BJ84" s="400"/>
      <c r="BK84" s="400"/>
      <c r="BL84" s="400"/>
      <c r="BM84" s="400"/>
      <c r="BN84" s="400"/>
      <c r="BO84" s="400"/>
      <c r="BP84" s="401"/>
      <c r="BQ84" s="11"/>
      <c r="BS84" s="37" t="s">
        <v>79</v>
      </c>
      <c r="BT84" s="35"/>
      <c r="BU84" s="29"/>
      <c r="BV84" s="29"/>
      <c r="BW84" s="29"/>
      <c r="BX84" s="29"/>
      <c r="BY84" s="29"/>
      <c r="BZ84" s="29"/>
      <c r="CA84" s="29"/>
      <c r="CB84" s="29"/>
      <c r="CC84" s="29"/>
      <c r="CD84" s="29"/>
      <c r="CE84" s="29"/>
      <c r="CF84" s="29"/>
      <c r="CG84" s="29"/>
      <c r="CH84" s="29"/>
      <c r="CI84" s="29"/>
      <c r="CJ84" s="29"/>
      <c r="CK84" s="543"/>
      <c r="CL84" s="461"/>
      <c r="CM84" s="399"/>
      <c r="CN84" s="400"/>
      <c r="CO84" s="400"/>
      <c r="CP84" s="400"/>
      <c r="CQ84" s="400"/>
      <c r="CR84" s="400"/>
      <c r="CS84" s="400"/>
      <c r="CT84" s="400"/>
      <c r="CU84" s="400"/>
      <c r="CV84" s="400"/>
      <c r="CW84" s="400"/>
      <c r="CX84" s="401"/>
      <c r="CY84" s="11"/>
      <c r="DA84" s="329"/>
      <c r="DJ84" s="8"/>
    </row>
    <row r="85" spans="1:114" ht="7.5" customHeight="1" x14ac:dyDescent="0.15">
      <c r="A85" s="11"/>
      <c r="B85" s="81"/>
      <c r="C85" s="578" t="s">
        <v>80</v>
      </c>
      <c r="D85" s="579"/>
      <c r="E85" s="579"/>
      <c r="F85" s="579"/>
      <c r="G85" s="579"/>
      <c r="H85" s="586" t="s">
        <v>87</v>
      </c>
      <c r="I85" s="593"/>
      <c r="J85" s="593"/>
      <c r="K85" s="593"/>
      <c r="L85" s="593"/>
      <c r="M85" s="593"/>
      <c r="N85" s="593"/>
      <c r="O85" s="593"/>
      <c r="P85" s="593"/>
      <c r="Q85" s="593"/>
      <c r="R85" s="593"/>
      <c r="S85" s="593"/>
      <c r="T85" s="535"/>
      <c r="U85" s="543"/>
      <c r="V85" s="461"/>
      <c r="W85" s="399"/>
      <c r="X85" s="400"/>
      <c r="Y85" s="400"/>
      <c r="Z85" s="400"/>
      <c r="AA85" s="400"/>
      <c r="AB85" s="400"/>
      <c r="AC85" s="400"/>
      <c r="AD85" s="400"/>
      <c r="AE85" s="400"/>
      <c r="AF85" s="400"/>
      <c r="AG85" s="400"/>
      <c r="AH85" s="401"/>
      <c r="AI85" s="11"/>
      <c r="AJ85" s="81"/>
      <c r="AK85" s="91"/>
      <c r="AL85" s="23"/>
      <c r="AM85" s="23"/>
      <c r="AN85" s="23"/>
      <c r="AO85" s="23"/>
      <c r="AP85" s="92"/>
      <c r="AQ85" s="93"/>
      <c r="AR85" s="23"/>
      <c r="AS85" s="23"/>
      <c r="AT85" s="23"/>
      <c r="AU85" s="23"/>
      <c r="AV85" s="23"/>
      <c r="AW85" s="23"/>
      <c r="AX85" s="23"/>
      <c r="AY85" s="23"/>
      <c r="AZ85" s="23"/>
      <c r="BA85" s="348"/>
      <c r="BB85" s="536"/>
      <c r="BC85" s="543"/>
      <c r="BD85" s="461"/>
      <c r="BE85" s="399"/>
      <c r="BF85" s="400"/>
      <c r="BG85" s="400"/>
      <c r="BH85" s="400"/>
      <c r="BI85" s="400"/>
      <c r="BJ85" s="400"/>
      <c r="BK85" s="400"/>
      <c r="BL85" s="400"/>
      <c r="BM85" s="400"/>
      <c r="BN85" s="400"/>
      <c r="BO85" s="400"/>
      <c r="BP85" s="401"/>
      <c r="BQ85" s="11"/>
      <c r="BS85" s="30"/>
      <c r="BT85" s="29"/>
      <c r="BU85" s="29"/>
      <c r="BV85" s="29"/>
      <c r="BW85" s="29"/>
      <c r="BX85" s="29"/>
      <c r="BY85" s="30"/>
      <c r="BZ85" s="29"/>
      <c r="CA85" s="29"/>
      <c r="CB85" s="29"/>
      <c r="CC85" s="29"/>
      <c r="CD85" s="29"/>
      <c r="CE85" s="29"/>
      <c r="CF85" s="29"/>
      <c r="CG85" s="29"/>
      <c r="CH85" s="29"/>
      <c r="CI85" s="29"/>
      <c r="CJ85" s="29"/>
      <c r="CK85" s="543"/>
      <c r="CL85" s="461"/>
      <c r="CM85" s="399"/>
      <c r="CN85" s="400"/>
      <c r="CO85" s="400"/>
      <c r="CP85" s="400"/>
      <c r="CQ85" s="400"/>
      <c r="CR85" s="400"/>
      <c r="CS85" s="400"/>
      <c r="CT85" s="400"/>
      <c r="CU85" s="400"/>
      <c r="CV85" s="400"/>
      <c r="CW85" s="400"/>
      <c r="CX85" s="401"/>
      <c r="CY85" s="11"/>
      <c r="DJ85" s="8"/>
    </row>
    <row r="86" spans="1:114" ht="8.25" customHeight="1" x14ac:dyDescent="0.15">
      <c r="A86" s="11"/>
      <c r="B86" s="81"/>
      <c r="C86" s="580"/>
      <c r="D86" s="581"/>
      <c r="E86" s="581"/>
      <c r="F86" s="581"/>
      <c r="G86" s="581"/>
      <c r="H86" s="594"/>
      <c r="I86" s="399"/>
      <c r="J86" s="399"/>
      <c r="K86" s="399"/>
      <c r="L86" s="399"/>
      <c r="M86" s="399"/>
      <c r="N86" s="399"/>
      <c r="O86" s="399"/>
      <c r="P86" s="399"/>
      <c r="Q86" s="399"/>
      <c r="R86" s="399"/>
      <c r="S86" s="399"/>
      <c r="T86" s="401"/>
      <c r="U86" s="543"/>
      <c r="V86" s="461"/>
      <c r="W86" s="399"/>
      <c r="X86" s="400"/>
      <c r="Y86" s="400"/>
      <c r="Z86" s="400"/>
      <c r="AA86" s="400"/>
      <c r="AB86" s="400"/>
      <c r="AC86" s="400"/>
      <c r="AD86" s="400"/>
      <c r="AE86" s="400"/>
      <c r="AF86" s="400"/>
      <c r="AG86" s="400"/>
      <c r="AH86" s="401"/>
      <c r="AI86" s="11"/>
      <c r="AK86" s="29"/>
      <c r="AL86" s="29"/>
      <c r="AM86" s="29"/>
      <c r="AN86" s="29"/>
      <c r="AO86" s="29"/>
      <c r="AP86" s="29"/>
      <c r="AQ86" s="29"/>
      <c r="AR86" s="31"/>
      <c r="AS86" s="31"/>
      <c r="AT86" s="31"/>
      <c r="AU86" s="31"/>
      <c r="AV86" s="31"/>
      <c r="AW86" s="31"/>
      <c r="AX86" s="31"/>
      <c r="AY86" s="31"/>
      <c r="AZ86" s="31"/>
      <c r="BA86" s="31"/>
      <c r="BB86" s="31"/>
      <c r="BC86" s="543"/>
      <c r="BD86" s="461"/>
      <c r="BE86" s="399"/>
      <c r="BF86" s="400"/>
      <c r="BG86" s="400"/>
      <c r="BH86" s="400"/>
      <c r="BI86" s="400"/>
      <c r="BJ86" s="400"/>
      <c r="BK86" s="400"/>
      <c r="BL86" s="400"/>
      <c r="BM86" s="400"/>
      <c r="BN86" s="400"/>
      <c r="BO86" s="400"/>
      <c r="BP86" s="401"/>
      <c r="BQ86" s="11"/>
      <c r="BS86" s="29"/>
      <c r="BT86" s="29"/>
      <c r="BU86" s="29"/>
      <c r="BV86" s="29"/>
      <c r="BW86" s="29"/>
      <c r="BX86" s="29"/>
      <c r="BY86" s="29"/>
      <c r="BZ86" s="29"/>
      <c r="CA86" s="29"/>
      <c r="CB86" s="29"/>
      <c r="CC86" s="29"/>
      <c r="CD86" s="29"/>
      <c r="CE86" s="29"/>
      <c r="CF86" s="29"/>
      <c r="CG86" s="29"/>
      <c r="CH86" s="29"/>
      <c r="CI86" s="29"/>
      <c r="CJ86" s="29"/>
      <c r="CK86" s="543"/>
      <c r="CL86" s="461"/>
      <c r="CM86" s="399"/>
      <c r="CN86" s="400"/>
      <c r="CO86" s="400"/>
      <c r="CP86" s="400"/>
      <c r="CQ86" s="400"/>
      <c r="CR86" s="400"/>
      <c r="CS86" s="400"/>
      <c r="CT86" s="400"/>
      <c r="CU86" s="400"/>
      <c r="CV86" s="400"/>
      <c r="CW86" s="400"/>
      <c r="CX86" s="401"/>
      <c r="CY86" s="11"/>
      <c r="DJ86" s="8"/>
    </row>
    <row r="87" spans="1:114" ht="7.5" customHeight="1" x14ac:dyDescent="0.15">
      <c r="A87" s="11"/>
      <c r="B87" s="81"/>
      <c r="C87" s="582"/>
      <c r="D87" s="583"/>
      <c r="E87" s="583"/>
      <c r="F87" s="583"/>
      <c r="G87" s="583"/>
      <c r="H87" s="595"/>
      <c r="I87" s="596"/>
      <c r="J87" s="596"/>
      <c r="K87" s="596"/>
      <c r="L87" s="596"/>
      <c r="M87" s="596"/>
      <c r="N87" s="596"/>
      <c r="O87" s="596"/>
      <c r="P87" s="596"/>
      <c r="Q87" s="596"/>
      <c r="R87" s="596"/>
      <c r="S87" s="596"/>
      <c r="T87" s="536"/>
      <c r="U87" s="543"/>
      <c r="V87" s="461"/>
      <c r="W87" s="399"/>
      <c r="X87" s="400"/>
      <c r="Y87" s="400"/>
      <c r="Z87" s="400"/>
      <c r="AA87" s="400"/>
      <c r="AB87" s="400"/>
      <c r="AC87" s="400"/>
      <c r="AD87" s="400"/>
      <c r="AE87" s="400"/>
      <c r="AF87" s="400"/>
      <c r="AG87" s="400"/>
      <c r="AH87" s="401"/>
      <c r="AI87" s="11"/>
      <c r="AK87" s="36" t="s">
        <v>81</v>
      </c>
      <c r="AL87" s="29"/>
      <c r="AM87" s="29"/>
      <c r="AN87" s="29"/>
      <c r="AO87" s="29"/>
      <c r="AP87" s="29"/>
      <c r="AQ87" s="29"/>
      <c r="AR87" s="29"/>
      <c r="AS87" s="29"/>
      <c r="AT87" s="29"/>
      <c r="AU87" s="29"/>
      <c r="AV87" s="29"/>
      <c r="AW87" s="29"/>
      <c r="AX87" s="29"/>
      <c r="AY87" s="29"/>
      <c r="AZ87" s="29"/>
      <c r="BA87" s="29"/>
      <c r="BB87" s="29"/>
      <c r="BC87" s="543"/>
      <c r="BD87" s="461"/>
      <c r="BE87" s="399"/>
      <c r="BF87" s="400"/>
      <c r="BG87" s="400"/>
      <c r="BH87" s="400"/>
      <c r="BI87" s="400"/>
      <c r="BJ87" s="400"/>
      <c r="BK87" s="400"/>
      <c r="BL87" s="400"/>
      <c r="BM87" s="400"/>
      <c r="BN87" s="400"/>
      <c r="BO87" s="400"/>
      <c r="BP87" s="401"/>
      <c r="BQ87" s="11"/>
      <c r="BS87" s="29"/>
      <c r="BT87" s="29"/>
      <c r="BU87" s="29"/>
      <c r="BV87" s="29"/>
      <c r="BW87" s="29"/>
      <c r="BX87" s="29"/>
      <c r="BY87" s="29"/>
      <c r="BZ87" s="29"/>
      <c r="CA87" s="29"/>
      <c r="CB87" s="29"/>
      <c r="CC87" s="29"/>
      <c r="CD87" s="29"/>
      <c r="CE87" s="29"/>
      <c r="CF87" s="29"/>
      <c r="CG87" s="29"/>
      <c r="CH87" s="29"/>
      <c r="CI87" s="29"/>
      <c r="CJ87" s="29"/>
      <c r="CK87" s="543"/>
      <c r="CL87" s="461"/>
      <c r="CM87" s="399"/>
      <c r="CN87" s="400"/>
      <c r="CO87" s="400"/>
      <c r="CP87" s="400"/>
      <c r="CQ87" s="400"/>
      <c r="CR87" s="400"/>
      <c r="CS87" s="400"/>
      <c r="CT87" s="400"/>
      <c r="CU87" s="400"/>
      <c r="CV87" s="400"/>
      <c r="CW87" s="400"/>
      <c r="CX87" s="401"/>
      <c r="CY87" s="11"/>
      <c r="DJ87" s="33">
        <f>入力!Z32</f>
        <v>5</v>
      </c>
    </row>
    <row r="88" spans="1:114" ht="13.5" customHeight="1" thickBot="1" x14ac:dyDescent="0.2">
      <c r="A88" s="11"/>
      <c r="C88" s="72" t="s">
        <v>134</v>
      </c>
      <c r="D88" s="12"/>
      <c r="E88" s="12"/>
      <c r="F88" s="12"/>
      <c r="G88" s="12"/>
      <c r="H88" s="12"/>
      <c r="I88" s="12"/>
      <c r="J88" s="12"/>
      <c r="K88" s="12"/>
      <c r="L88" s="12"/>
      <c r="M88" s="12"/>
      <c r="N88" s="32"/>
      <c r="O88" s="32"/>
      <c r="P88" s="12"/>
      <c r="Q88" s="12"/>
      <c r="R88" s="12"/>
      <c r="S88" s="12"/>
      <c r="T88" s="12"/>
      <c r="U88" s="544"/>
      <c r="V88" s="545"/>
      <c r="W88" s="402"/>
      <c r="X88" s="402"/>
      <c r="Y88" s="402"/>
      <c r="Z88" s="402"/>
      <c r="AA88" s="402"/>
      <c r="AB88" s="402"/>
      <c r="AC88" s="402"/>
      <c r="AD88" s="402"/>
      <c r="AE88" s="402"/>
      <c r="AF88" s="402"/>
      <c r="AG88" s="402"/>
      <c r="AH88" s="403"/>
      <c r="AI88" s="11"/>
      <c r="AL88" s="523" t="s">
        <v>103</v>
      </c>
      <c r="AM88" s="524"/>
      <c r="AN88" s="524"/>
      <c r="AO88" s="524"/>
      <c r="AP88" s="524"/>
      <c r="AQ88" s="524"/>
      <c r="AR88" s="524"/>
      <c r="AS88" s="524"/>
      <c r="AT88" s="524"/>
      <c r="AU88" s="524"/>
      <c r="AV88" s="524"/>
      <c r="AW88" s="524"/>
      <c r="AX88" s="524"/>
      <c r="AY88" s="524"/>
      <c r="AZ88" s="524"/>
      <c r="BA88" s="524"/>
      <c r="BB88" s="524"/>
      <c r="BC88" s="544"/>
      <c r="BD88" s="545"/>
      <c r="BE88" s="402"/>
      <c r="BF88" s="402"/>
      <c r="BG88" s="402"/>
      <c r="BH88" s="402"/>
      <c r="BI88" s="402"/>
      <c r="BJ88" s="402"/>
      <c r="BK88" s="402"/>
      <c r="BL88" s="402"/>
      <c r="BM88" s="402"/>
      <c r="BN88" s="402"/>
      <c r="BO88" s="402"/>
      <c r="BP88" s="403"/>
      <c r="BQ88" s="11"/>
      <c r="BS88" s="32"/>
      <c r="BT88" s="32"/>
      <c r="BU88" s="32"/>
      <c r="BV88" s="32"/>
      <c r="BW88" s="32"/>
      <c r="BX88" s="32"/>
      <c r="BY88" s="359" t="s">
        <v>82</v>
      </c>
      <c r="BZ88" s="564"/>
      <c r="CA88" s="564"/>
      <c r="CB88" s="564"/>
      <c r="CC88" s="564"/>
      <c r="CD88" s="564"/>
      <c r="CE88" s="564"/>
      <c r="CF88" s="564"/>
      <c r="CG88" s="564"/>
      <c r="CH88" s="564"/>
      <c r="CI88" s="564"/>
      <c r="CJ88" s="564"/>
      <c r="CK88" s="544"/>
      <c r="CL88" s="545"/>
      <c r="CM88" s="402"/>
      <c r="CN88" s="402"/>
      <c r="CO88" s="402"/>
      <c r="CP88" s="402"/>
      <c r="CQ88" s="402"/>
      <c r="CR88" s="402"/>
      <c r="CS88" s="402"/>
      <c r="CT88" s="402"/>
      <c r="CU88" s="402"/>
      <c r="CV88" s="402"/>
      <c r="CW88" s="402"/>
      <c r="CX88" s="403"/>
      <c r="CY88" s="11"/>
      <c r="DJ88" s="8"/>
    </row>
    <row r="89" spans="1:114" ht="11.25" customHeight="1" thickTop="1" x14ac:dyDescent="0.15">
      <c r="A89" s="11"/>
      <c r="B89" s="76"/>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8"/>
      <c r="AJ89" s="76"/>
      <c r="AK89" s="77"/>
      <c r="AL89" s="525"/>
      <c r="AM89" s="525"/>
      <c r="AN89" s="525"/>
      <c r="AO89" s="525"/>
      <c r="AP89" s="525"/>
      <c r="AQ89" s="525"/>
      <c r="AR89" s="525"/>
      <c r="AS89" s="525"/>
      <c r="AT89" s="525"/>
      <c r="AU89" s="525"/>
      <c r="AV89" s="525"/>
      <c r="AW89" s="525"/>
      <c r="AX89" s="525"/>
      <c r="AY89" s="525"/>
      <c r="AZ89" s="525"/>
      <c r="BA89" s="525"/>
      <c r="BB89" s="525"/>
      <c r="BC89" s="79"/>
      <c r="BD89" s="79"/>
      <c r="BE89" s="77"/>
      <c r="BF89" s="77"/>
      <c r="BG89" s="77"/>
      <c r="BH89" s="77"/>
      <c r="BI89" s="77"/>
      <c r="BJ89" s="77"/>
      <c r="BK89" s="77"/>
      <c r="BL89" s="77"/>
      <c r="BM89" s="77"/>
      <c r="BN89" s="77"/>
      <c r="BO89" s="77"/>
      <c r="BP89" s="77"/>
      <c r="BQ89" s="78"/>
      <c r="BR89" s="76"/>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8"/>
      <c r="CZ89" s="1"/>
      <c r="DJ89" s="8"/>
    </row>
    <row r="90" spans="1:114" ht="6.75" customHeight="1" x14ac:dyDescent="0.15">
      <c r="A90" s="1"/>
      <c r="B90" s="10"/>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71"/>
      <c r="AJ90" s="80"/>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71"/>
      <c r="BR90" s="80"/>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0"/>
      <c r="DA90" s="1"/>
    </row>
  </sheetData>
  <sheetProtection selectLockedCells="1"/>
  <mergeCells count="1008">
    <mergeCell ref="L5:R5"/>
    <mergeCell ref="AT5:AZ5"/>
    <mergeCell ref="CB5:CH5"/>
    <mergeCell ref="AL9:BP13"/>
    <mergeCell ref="D14:AH17"/>
    <mergeCell ref="AL14:BP17"/>
    <mergeCell ref="X20:X22"/>
    <mergeCell ref="Z20:Z22"/>
    <mergeCell ref="AA20:AA22"/>
    <mergeCell ref="AB20:AB22"/>
    <mergeCell ref="AC20:AC22"/>
    <mergeCell ref="Y3:AE5"/>
    <mergeCell ref="BH3:BM5"/>
    <mergeCell ref="CO3:CU5"/>
    <mergeCell ref="C78:G80"/>
    <mergeCell ref="C81:G84"/>
    <mergeCell ref="C85:G87"/>
    <mergeCell ref="H76:J77"/>
    <mergeCell ref="K76:K77"/>
    <mergeCell ref="L76:L77"/>
    <mergeCell ref="H78:T80"/>
    <mergeCell ref="H81:T84"/>
    <mergeCell ref="H85:T87"/>
    <mergeCell ref="U76:V88"/>
    <mergeCell ref="W76:AH88"/>
    <mergeCell ref="AK76:AO77"/>
    <mergeCell ref="AP76:AR77"/>
    <mergeCell ref="AS76:AS77"/>
    <mergeCell ref="AT76:AT77"/>
    <mergeCell ref="AK78:AO80"/>
    <mergeCell ref="AP78:BB80"/>
    <mergeCell ref="BA81:BB83"/>
    <mergeCell ref="BA84:BB85"/>
    <mergeCell ref="Q76:Q77"/>
    <mergeCell ref="AK82:AO84"/>
    <mergeCell ref="CB7:CK7"/>
    <mergeCell ref="BU4:BU6"/>
    <mergeCell ref="BV4:BV6"/>
    <mergeCell ref="BW4:BW6"/>
    <mergeCell ref="BX4:BX6"/>
    <mergeCell ref="L6:U6"/>
    <mergeCell ref="V6:AH6"/>
    <mergeCell ref="AT6:BC6"/>
    <mergeCell ref="BD6:BP6"/>
    <mergeCell ref="AM4:AM6"/>
    <mergeCell ref="AN4:AN6"/>
    <mergeCell ref="AO4:AO6"/>
    <mergeCell ref="AP4:AP6"/>
    <mergeCell ref="BC76:BD88"/>
    <mergeCell ref="BE76:BP88"/>
    <mergeCell ref="BS76:BW77"/>
    <mergeCell ref="BX76:BZ77"/>
    <mergeCell ref="CA76:CA77"/>
    <mergeCell ref="CB76:CB77"/>
    <mergeCell ref="BS78:BW80"/>
    <mergeCell ref="BX78:CJ80"/>
    <mergeCell ref="BY88:CJ88"/>
    <mergeCell ref="CK76:CL88"/>
    <mergeCell ref="BS4:BS6"/>
    <mergeCell ref="BT4:BT6"/>
    <mergeCell ref="CB3:CE4"/>
    <mergeCell ref="CB6:CK6"/>
    <mergeCell ref="CL6:CX6"/>
    <mergeCell ref="CP19:CX19"/>
    <mergeCell ref="CL7:CX7"/>
    <mergeCell ref="BT9:CX13"/>
    <mergeCell ref="BT14:CX17"/>
    <mergeCell ref="C4:C6"/>
    <mergeCell ref="D4:D6"/>
    <mergeCell ref="E4:E6"/>
    <mergeCell ref="F4:F6"/>
    <mergeCell ref="G4:G6"/>
    <mergeCell ref="H4:H6"/>
    <mergeCell ref="AK4:AK6"/>
    <mergeCell ref="AL4:AL6"/>
    <mergeCell ref="C2:H3"/>
    <mergeCell ref="AK2:AP3"/>
    <mergeCell ref="BS2:BX3"/>
    <mergeCell ref="AL88:BB89"/>
    <mergeCell ref="L3:O4"/>
    <mergeCell ref="AT3:AW4"/>
    <mergeCell ref="K19:Y19"/>
    <mergeCell ref="C19:J19"/>
    <mergeCell ref="G20:H22"/>
    <mergeCell ref="I20:J22"/>
    <mergeCell ref="C7:H7"/>
    <mergeCell ref="L7:U7"/>
    <mergeCell ref="V7:AH7"/>
    <mergeCell ref="AK7:AP7"/>
    <mergeCell ref="AT7:BC7"/>
    <mergeCell ref="BD7:BP7"/>
    <mergeCell ref="C20:D22"/>
    <mergeCell ref="E20:F22"/>
    <mergeCell ref="K20:K22"/>
    <mergeCell ref="Z19:AH19"/>
    <mergeCell ref="BH19:BP19"/>
    <mergeCell ref="D9:AH13"/>
    <mergeCell ref="BS7:BX7"/>
    <mergeCell ref="C76:G77"/>
    <mergeCell ref="BP20:BP22"/>
    <mergeCell ref="BS20:BT22"/>
    <mergeCell ref="BU20:BV22"/>
    <mergeCell ref="BH20:BH22"/>
    <mergeCell ref="BI20:BI22"/>
    <mergeCell ref="BJ20:BJ22"/>
    <mergeCell ref="BK20:BK22"/>
    <mergeCell ref="BL20:BL22"/>
    <mergeCell ref="BM20:BM22"/>
    <mergeCell ref="BA20:BA22"/>
    <mergeCell ref="BB20:BB22"/>
    <mergeCell ref="BC20:BC22"/>
    <mergeCell ref="BD20:BD22"/>
    <mergeCell ref="BE20:BE22"/>
    <mergeCell ref="BF20:BF22"/>
    <mergeCell ref="O20:O22"/>
    <mergeCell ref="P20:P22"/>
    <mergeCell ref="Q20:Q22"/>
    <mergeCell ref="AU20:AU22"/>
    <mergeCell ref="AV20:AV22"/>
    <mergeCell ref="AW20:AW22"/>
    <mergeCell ref="AX20:AX22"/>
    <mergeCell ref="C25:C26"/>
    <mergeCell ref="D25:D26"/>
    <mergeCell ref="E25:E26"/>
    <mergeCell ref="F25:F26"/>
    <mergeCell ref="G25:G26"/>
    <mergeCell ref="H25:H26"/>
    <mergeCell ref="BA25:BA27"/>
    <mergeCell ref="CW20:CW22"/>
    <mergeCell ref="CX20:CX22"/>
    <mergeCell ref="C24:R24"/>
    <mergeCell ref="S24:AH24"/>
    <mergeCell ref="AK24:AZ24"/>
    <mergeCell ref="BA24:BP24"/>
    <mergeCell ref="BS24:CH24"/>
    <mergeCell ref="CI24:CX24"/>
    <mergeCell ref="CO20:CO22"/>
    <mergeCell ref="CQ20:CQ22"/>
    <mergeCell ref="CR20:CR22"/>
    <mergeCell ref="CS20:CS22"/>
    <mergeCell ref="CT20:CT22"/>
    <mergeCell ref="CU20:CU22"/>
    <mergeCell ref="CV20:CV22"/>
    <mergeCell ref="CJ20:CJ22"/>
    <mergeCell ref="CK20:CK22"/>
    <mergeCell ref="CL20:CL22"/>
    <mergeCell ref="CM20:CM22"/>
    <mergeCell ref="CN20:CN22"/>
    <mergeCell ref="CP20:CP22"/>
    <mergeCell ref="CD20:CD22"/>
    <mergeCell ref="AD20:AD22"/>
    <mergeCell ref="R20:R22"/>
    <mergeCell ref="S20:S22"/>
    <mergeCell ref="T20:T22"/>
    <mergeCell ref="U20:U22"/>
    <mergeCell ref="V20:V22"/>
    <mergeCell ref="W20:W22"/>
    <mergeCell ref="L20:L22"/>
    <mergeCell ref="M20:M22"/>
    <mergeCell ref="N20:N22"/>
    <mergeCell ref="CE20:CE22"/>
    <mergeCell ref="CF20:CF22"/>
    <mergeCell ref="CG20:CG22"/>
    <mergeCell ref="CH20:CH22"/>
    <mergeCell ref="CI20:CI22"/>
    <mergeCell ref="CA20:CA22"/>
    <mergeCell ref="CB20:CB22"/>
    <mergeCell ref="CC20:CC22"/>
    <mergeCell ref="BN20:BN22"/>
    <mergeCell ref="BO20:BO22"/>
    <mergeCell ref="O25:O26"/>
    <mergeCell ref="P25:P26"/>
    <mergeCell ref="Q25:Q26"/>
    <mergeCell ref="R25:R27"/>
    <mergeCell ref="S25:S27"/>
    <mergeCell ref="T25:T27"/>
    <mergeCell ref="I25:I26"/>
    <mergeCell ref="J25:J27"/>
    <mergeCell ref="K25:K26"/>
    <mergeCell ref="L25:L26"/>
    <mergeCell ref="M25:M26"/>
    <mergeCell ref="N25:N26"/>
    <mergeCell ref="AY20:AY22"/>
    <mergeCell ref="AZ20:AZ22"/>
    <mergeCell ref="AS20:AS22"/>
    <mergeCell ref="AT20:AT22"/>
    <mergeCell ref="AE20:AE22"/>
    <mergeCell ref="AF20:AF22"/>
    <mergeCell ref="AG20:AG22"/>
    <mergeCell ref="AH20:AH22"/>
    <mergeCell ref="AK20:AL22"/>
    <mergeCell ref="AM20:AN22"/>
    <mergeCell ref="BB25:BB27"/>
    <mergeCell ref="AP25:AP26"/>
    <mergeCell ref="AQ25:AQ26"/>
    <mergeCell ref="AR25:AR27"/>
    <mergeCell ref="AT25:AT26"/>
    <mergeCell ref="AU25:AU26"/>
    <mergeCell ref="AV25:AV26"/>
    <mergeCell ref="AH25:AH27"/>
    <mergeCell ref="AK25:AK26"/>
    <mergeCell ref="AL25:AL26"/>
    <mergeCell ref="AM25:AM26"/>
    <mergeCell ref="AN25:AN26"/>
    <mergeCell ref="AO25:AO26"/>
    <mergeCell ref="U25:U27"/>
    <mergeCell ref="V25:V27"/>
    <mergeCell ref="W25:W27"/>
    <mergeCell ref="X25:X27"/>
    <mergeCell ref="Y25:AB27"/>
    <mergeCell ref="AC25:AG27"/>
    <mergeCell ref="DJ25:DJ26"/>
    <mergeCell ref="E27:F27"/>
    <mergeCell ref="G27:H27"/>
    <mergeCell ref="L27:M27"/>
    <mergeCell ref="O27:P27"/>
    <mergeCell ref="AM27:AN27"/>
    <mergeCell ref="AO27:AP27"/>
    <mergeCell ref="AT27:AU27"/>
    <mergeCell ref="AW27:AX27"/>
    <mergeCell ref="CK25:CK27"/>
    <mergeCell ref="CL25:CL27"/>
    <mergeCell ref="CM25:CM27"/>
    <mergeCell ref="CN25:CN27"/>
    <mergeCell ref="CO25:CR27"/>
    <mergeCell ref="CS25:CW27"/>
    <mergeCell ref="CE25:CE26"/>
    <mergeCell ref="CF25:CF26"/>
    <mergeCell ref="CG25:CG26"/>
    <mergeCell ref="CH25:CH27"/>
    <mergeCell ref="CI25:CI27"/>
    <mergeCell ref="CJ25:CJ27"/>
    <mergeCell ref="CE27:CF27"/>
    <mergeCell ref="BX25:BX26"/>
    <mergeCell ref="BY25:BY26"/>
    <mergeCell ref="BZ25:BZ27"/>
    <mergeCell ref="CB25:CB26"/>
    <mergeCell ref="CC25:CC26"/>
    <mergeCell ref="CD25:CD26"/>
    <mergeCell ref="BW27:BX27"/>
    <mergeCell ref="CB27:CC27"/>
    <mergeCell ref="BP25:BP27"/>
    <mergeCell ref="BS25:BS26"/>
    <mergeCell ref="Q28:R28"/>
    <mergeCell ref="S28:T28"/>
    <mergeCell ref="U28:V28"/>
    <mergeCell ref="W28:X28"/>
    <mergeCell ref="Y28:Z28"/>
    <mergeCell ref="AA28:AB28"/>
    <mergeCell ref="C28:D39"/>
    <mergeCell ref="E28:J30"/>
    <mergeCell ref="K28:K30"/>
    <mergeCell ref="L28:L30"/>
    <mergeCell ref="M28:N28"/>
    <mergeCell ref="O28:P28"/>
    <mergeCell ref="E34:J36"/>
    <mergeCell ref="K34:K36"/>
    <mergeCell ref="L34:L36"/>
    <mergeCell ref="M34:N36"/>
    <mergeCell ref="CX25:CX27"/>
    <mergeCell ref="BT25:BT26"/>
    <mergeCell ref="BU25:BU26"/>
    <mergeCell ref="BV25:BV26"/>
    <mergeCell ref="BW25:BW26"/>
    <mergeCell ref="BU27:BV27"/>
    <mergeCell ref="BC25:BC27"/>
    <mergeCell ref="BD25:BD27"/>
    <mergeCell ref="BE25:BE27"/>
    <mergeCell ref="BF25:BF27"/>
    <mergeCell ref="BG25:BJ27"/>
    <mergeCell ref="BK25:BO27"/>
    <mergeCell ref="AW25:AW26"/>
    <mergeCell ref="AX25:AX26"/>
    <mergeCell ref="AY25:AY26"/>
    <mergeCell ref="AZ25:AZ27"/>
    <mergeCell ref="BE28:BF28"/>
    <mergeCell ref="BG28:BH28"/>
    <mergeCell ref="BI28:BJ28"/>
    <mergeCell ref="BK28:BL28"/>
    <mergeCell ref="BM28:BN28"/>
    <mergeCell ref="BO28:BP28"/>
    <mergeCell ref="AT28:AT30"/>
    <mergeCell ref="AU28:AV28"/>
    <mergeCell ref="AW28:AX28"/>
    <mergeCell ref="AY28:AZ28"/>
    <mergeCell ref="BA28:BB28"/>
    <mergeCell ref="BC28:BD28"/>
    <mergeCell ref="AY29:AZ30"/>
    <mergeCell ref="BA29:BB30"/>
    <mergeCell ref="BC29:BD30"/>
    <mergeCell ref="AC28:AD28"/>
    <mergeCell ref="AE28:AF28"/>
    <mergeCell ref="AG28:AH28"/>
    <mergeCell ref="AK28:AL39"/>
    <mergeCell ref="AM28:AR30"/>
    <mergeCell ref="AS28:AS30"/>
    <mergeCell ref="AG31:AH33"/>
    <mergeCell ref="AM31:AR33"/>
    <mergeCell ref="AS31:AS33"/>
    <mergeCell ref="AM37:AR39"/>
    <mergeCell ref="BM29:BN30"/>
    <mergeCell ref="BO29:BP30"/>
    <mergeCell ref="AW31:AX33"/>
    <mergeCell ref="AY31:AZ33"/>
    <mergeCell ref="BA31:BB33"/>
    <mergeCell ref="BC31:BD33"/>
    <mergeCell ref="AT34:AT36"/>
    <mergeCell ref="AA29:AB30"/>
    <mergeCell ref="AC29:AD30"/>
    <mergeCell ref="AE29:AF30"/>
    <mergeCell ref="AG29:AH30"/>
    <mergeCell ref="AU29:AV30"/>
    <mergeCell ref="AW29:AX30"/>
    <mergeCell ref="CS28:CT28"/>
    <mergeCell ref="CU28:CV28"/>
    <mergeCell ref="CW28:CX28"/>
    <mergeCell ref="M29:N30"/>
    <mergeCell ref="O29:P30"/>
    <mergeCell ref="Q29:R30"/>
    <mergeCell ref="S29:T30"/>
    <mergeCell ref="U29:V30"/>
    <mergeCell ref="W29:X30"/>
    <mergeCell ref="Y29:Z30"/>
    <mergeCell ref="CG28:CH28"/>
    <mergeCell ref="CI28:CJ28"/>
    <mergeCell ref="CK28:CL28"/>
    <mergeCell ref="CM28:CN28"/>
    <mergeCell ref="CO28:CP28"/>
    <mergeCell ref="CQ28:CR28"/>
    <mergeCell ref="BS28:BT39"/>
    <mergeCell ref="BU28:BZ30"/>
    <mergeCell ref="CA28:CA30"/>
    <mergeCell ref="CB28:CB30"/>
    <mergeCell ref="CC28:CD28"/>
    <mergeCell ref="CE28:CF28"/>
    <mergeCell ref="CC29:CD30"/>
    <mergeCell ref="CE29:CF30"/>
    <mergeCell ref="AT31:AT33"/>
    <mergeCell ref="AU31:AV33"/>
    <mergeCell ref="U31:V33"/>
    <mergeCell ref="W31:X33"/>
    <mergeCell ref="Y31:Z33"/>
    <mergeCell ref="AA31:AB33"/>
    <mergeCell ref="AC31:AD33"/>
    <mergeCell ref="AE31:AF33"/>
    <mergeCell ref="CS29:CT30"/>
    <mergeCell ref="CU29:CV30"/>
    <mergeCell ref="CW29:CX30"/>
    <mergeCell ref="E31:J33"/>
    <mergeCell ref="K31:K33"/>
    <mergeCell ref="L31:L33"/>
    <mergeCell ref="M31:N33"/>
    <mergeCell ref="O31:P33"/>
    <mergeCell ref="Q31:R33"/>
    <mergeCell ref="S31:T33"/>
    <mergeCell ref="CG29:CH30"/>
    <mergeCell ref="CI29:CJ30"/>
    <mergeCell ref="CK29:CL30"/>
    <mergeCell ref="CM29:CN30"/>
    <mergeCell ref="CO29:CP30"/>
    <mergeCell ref="CQ29:CR30"/>
    <mergeCell ref="BE29:BF30"/>
    <mergeCell ref="BG29:BH30"/>
    <mergeCell ref="BI29:BJ30"/>
    <mergeCell ref="BK29:BL30"/>
    <mergeCell ref="CM31:CN33"/>
    <mergeCell ref="CO31:CP33"/>
    <mergeCell ref="CQ31:CR33"/>
    <mergeCell ref="CS31:CT33"/>
    <mergeCell ref="CU31:CV33"/>
    <mergeCell ref="CW31:CX33"/>
    <mergeCell ref="CB31:CB33"/>
    <mergeCell ref="CC31:CD33"/>
    <mergeCell ref="CE31:CF33"/>
    <mergeCell ref="CG31:CH33"/>
    <mergeCell ref="CI31:CJ33"/>
    <mergeCell ref="CK31:CL33"/>
    <mergeCell ref="BE31:BF33"/>
    <mergeCell ref="BG31:BH33"/>
    <mergeCell ref="BI31:BJ33"/>
    <mergeCell ref="BK31:BL33"/>
    <mergeCell ref="BM31:BN33"/>
    <mergeCell ref="BO31:BP33"/>
    <mergeCell ref="BU31:BZ33"/>
    <mergeCell ref="CA31:CA33"/>
    <mergeCell ref="BI34:BJ36"/>
    <mergeCell ref="BK34:BL36"/>
    <mergeCell ref="BM34:BN36"/>
    <mergeCell ref="BO34:BP36"/>
    <mergeCell ref="AU34:AV36"/>
    <mergeCell ref="AW34:AX36"/>
    <mergeCell ref="AY34:AZ36"/>
    <mergeCell ref="BA34:BB36"/>
    <mergeCell ref="BC34:BD36"/>
    <mergeCell ref="AA34:AB36"/>
    <mergeCell ref="AC34:AD36"/>
    <mergeCell ref="AE34:AF36"/>
    <mergeCell ref="AG34:AH36"/>
    <mergeCell ref="AM34:AR36"/>
    <mergeCell ref="AS34:AS36"/>
    <mergeCell ref="O34:P36"/>
    <mergeCell ref="Q34:R36"/>
    <mergeCell ref="S34:T36"/>
    <mergeCell ref="U34:V36"/>
    <mergeCell ref="W34:X36"/>
    <mergeCell ref="Y34:Z36"/>
    <mergeCell ref="AY37:AZ39"/>
    <mergeCell ref="BA37:BB39"/>
    <mergeCell ref="W37:X39"/>
    <mergeCell ref="Y37:Z39"/>
    <mergeCell ref="AA37:AB39"/>
    <mergeCell ref="AC37:AD39"/>
    <mergeCell ref="AE37:AF39"/>
    <mergeCell ref="AG37:AH39"/>
    <mergeCell ref="CU34:CV36"/>
    <mergeCell ref="CW34:CX36"/>
    <mergeCell ref="E37:J39"/>
    <mergeCell ref="K37:K39"/>
    <mergeCell ref="L37:L39"/>
    <mergeCell ref="M37:N39"/>
    <mergeCell ref="O37:P39"/>
    <mergeCell ref="Q37:R39"/>
    <mergeCell ref="S37:T39"/>
    <mergeCell ref="U37:V39"/>
    <mergeCell ref="CI34:CJ36"/>
    <mergeCell ref="CK34:CL36"/>
    <mergeCell ref="CM34:CN36"/>
    <mergeCell ref="CO34:CP36"/>
    <mergeCell ref="CQ34:CR36"/>
    <mergeCell ref="CS34:CT36"/>
    <mergeCell ref="BU34:BZ36"/>
    <mergeCell ref="CA34:CA36"/>
    <mergeCell ref="CB34:CB36"/>
    <mergeCell ref="CC34:CD36"/>
    <mergeCell ref="CE34:CF36"/>
    <mergeCell ref="CG34:CH36"/>
    <mergeCell ref="BE34:BF36"/>
    <mergeCell ref="BG34:BH36"/>
    <mergeCell ref="CS37:CT39"/>
    <mergeCell ref="CU37:CV39"/>
    <mergeCell ref="CW37:CX39"/>
    <mergeCell ref="E40:J42"/>
    <mergeCell ref="K40:K42"/>
    <mergeCell ref="L40:L42"/>
    <mergeCell ref="M40:N42"/>
    <mergeCell ref="O40:P42"/>
    <mergeCell ref="Q40:R42"/>
    <mergeCell ref="S40:T42"/>
    <mergeCell ref="CG37:CH39"/>
    <mergeCell ref="CI37:CJ39"/>
    <mergeCell ref="CK37:CL39"/>
    <mergeCell ref="CM37:CN39"/>
    <mergeCell ref="CO37:CP39"/>
    <mergeCell ref="CQ37:CR39"/>
    <mergeCell ref="BO37:BP39"/>
    <mergeCell ref="BU37:BZ39"/>
    <mergeCell ref="CA37:CA39"/>
    <mergeCell ref="CB37:CB39"/>
    <mergeCell ref="CC37:CD39"/>
    <mergeCell ref="CE37:CF39"/>
    <mergeCell ref="BC37:BD39"/>
    <mergeCell ref="BE37:BF39"/>
    <mergeCell ref="BG37:BH39"/>
    <mergeCell ref="BI37:BJ39"/>
    <mergeCell ref="BK37:BL39"/>
    <mergeCell ref="BM37:BN39"/>
    <mergeCell ref="AS37:AS39"/>
    <mergeCell ref="AT37:AT39"/>
    <mergeCell ref="AU37:AV39"/>
    <mergeCell ref="AW37:AX39"/>
    <mergeCell ref="CQ40:CR42"/>
    <mergeCell ref="CS40:CT42"/>
    <mergeCell ref="CU40:CV42"/>
    <mergeCell ref="CW40:CX42"/>
    <mergeCell ref="E43:J45"/>
    <mergeCell ref="K43:K45"/>
    <mergeCell ref="L43:L45"/>
    <mergeCell ref="M43:N45"/>
    <mergeCell ref="CC40:CD42"/>
    <mergeCell ref="CE40:CF42"/>
    <mergeCell ref="CG40:CH42"/>
    <mergeCell ref="CI40:CJ42"/>
    <mergeCell ref="CK40:CL42"/>
    <mergeCell ref="CM40:CN42"/>
    <mergeCell ref="BK40:BL42"/>
    <mergeCell ref="BM40:BN42"/>
    <mergeCell ref="BO40:BP42"/>
    <mergeCell ref="BU40:BZ42"/>
    <mergeCell ref="CA40:CA42"/>
    <mergeCell ref="CB40:CB42"/>
    <mergeCell ref="AY40:AZ42"/>
    <mergeCell ref="BA40:BB42"/>
    <mergeCell ref="BC40:BD42"/>
    <mergeCell ref="BE40:BF42"/>
    <mergeCell ref="BG40:BH42"/>
    <mergeCell ref="BI40:BJ42"/>
    <mergeCell ref="AG40:AH42"/>
    <mergeCell ref="AM40:AR42"/>
    <mergeCell ref="AS40:AS42"/>
    <mergeCell ref="AT40:AT42"/>
    <mergeCell ref="AU40:AV42"/>
    <mergeCell ref="CO40:CP42"/>
    <mergeCell ref="AW40:AX42"/>
    <mergeCell ref="U40:V42"/>
    <mergeCell ref="W40:X42"/>
    <mergeCell ref="Y40:Z42"/>
    <mergeCell ref="AA40:AB42"/>
    <mergeCell ref="AC40:AD42"/>
    <mergeCell ref="AE40:AF42"/>
    <mergeCell ref="CB43:CB45"/>
    <mergeCell ref="CC43:CD45"/>
    <mergeCell ref="BO46:BP48"/>
    <mergeCell ref="BU46:BZ48"/>
    <mergeCell ref="CA46:CA48"/>
    <mergeCell ref="CB46:CB48"/>
    <mergeCell ref="BC43:BD45"/>
    <mergeCell ref="BE43:BF45"/>
    <mergeCell ref="BG43:BH45"/>
    <mergeCell ref="BI43:BJ45"/>
    <mergeCell ref="BK43:BL45"/>
    <mergeCell ref="BM43:BN45"/>
    <mergeCell ref="AS43:AS45"/>
    <mergeCell ref="AT43:AT45"/>
    <mergeCell ref="AU43:AV45"/>
    <mergeCell ref="AW43:AX45"/>
    <mergeCell ref="AY43:AZ45"/>
    <mergeCell ref="BA43:BB45"/>
    <mergeCell ref="S55:T57"/>
    <mergeCell ref="U55:V57"/>
    <mergeCell ref="W55:X57"/>
    <mergeCell ref="Y55:Z57"/>
    <mergeCell ref="AA55:AB57"/>
    <mergeCell ref="AC55:AD57"/>
    <mergeCell ref="AE49:AF51"/>
    <mergeCell ref="AG49:AH51"/>
    <mergeCell ref="AM55:AR57"/>
    <mergeCell ref="S61:T63"/>
    <mergeCell ref="U61:V63"/>
    <mergeCell ref="W61:X63"/>
    <mergeCell ref="Y61:Z63"/>
    <mergeCell ref="AA61:AB63"/>
    <mergeCell ref="AC61:AD63"/>
    <mergeCell ref="S67:T69"/>
    <mergeCell ref="U67:V69"/>
    <mergeCell ref="W67:X69"/>
    <mergeCell ref="AM49:AR51"/>
    <mergeCell ref="Q49:R51"/>
    <mergeCell ref="S49:T51"/>
    <mergeCell ref="U49:V51"/>
    <mergeCell ref="W49:X51"/>
    <mergeCell ref="Y49:Z51"/>
    <mergeCell ref="AA49:AB51"/>
    <mergeCell ref="CO46:CP48"/>
    <mergeCell ref="CQ46:CR48"/>
    <mergeCell ref="AC46:AD48"/>
    <mergeCell ref="AA43:AB45"/>
    <mergeCell ref="AC43:AD45"/>
    <mergeCell ref="AE43:AF45"/>
    <mergeCell ref="AG43:AH45"/>
    <mergeCell ref="AM43:AR45"/>
    <mergeCell ref="AE46:AF48"/>
    <mergeCell ref="AG46:AH48"/>
    <mergeCell ref="AM46:AR48"/>
    <mergeCell ref="AC49:AD51"/>
    <mergeCell ref="Q43:R45"/>
    <mergeCell ref="S43:T45"/>
    <mergeCell ref="U43:V45"/>
    <mergeCell ref="W43:X45"/>
    <mergeCell ref="Y43:Z45"/>
    <mergeCell ref="CQ43:CR45"/>
    <mergeCell ref="CS43:CT45"/>
    <mergeCell ref="CU43:CV45"/>
    <mergeCell ref="CW43:CX45"/>
    <mergeCell ref="E46:J48"/>
    <mergeCell ref="K46:K48"/>
    <mergeCell ref="L46:L48"/>
    <mergeCell ref="M46:N48"/>
    <mergeCell ref="O46:P48"/>
    <mergeCell ref="Q46:R48"/>
    <mergeCell ref="CE43:CF45"/>
    <mergeCell ref="CG43:CH45"/>
    <mergeCell ref="CI43:CJ45"/>
    <mergeCell ref="CK43:CL45"/>
    <mergeCell ref="CM43:CN45"/>
    <mergeCell ref="CO43:CP45"/>
    <mergeCell ref="BO43:BP45"/>
    <mergeCell ref="BU43:BZ45"/>
    <mergeCell ref="CA43:CA45"/>
    <mergeCell ref="O43:P45"/>
    <mergeCell ref="CS46:CT48"/>
    <mergeCell ref="CU46:CV48"/>
    <mergeCell ref="CW46:CX48"/>
    <mergeCell ref="E49:J51"/>
    <mergeCell ref="K49:K51"/>
    <mergeCell ref="L49:L51"/>
    <mergeCell ref="M49:N51"/>
    <mergeCell ref="O49:P51"/>
    <mergeCell ref="CC46:CD48"/>
    <mergeCell ref="CE46:CF48"/>
    <mergeCell ref="CG46:CH48"/>
    <mergeCell ref="CI46:CJ48"/>
    <mergeCell ref="CK46:CL48"/>
    <mergeCell ref="CM46:CN48"/>
    <mergeCell ref="BC46:BD48"/>
    <mergeCell ref="BE46:BF48"/>
    <mergeCell ref="BG46:BH48"/>
    <mergeCell ref="BI46:BJ48"/>
    <mergeCell ref="BK46:BL48"/>
    <mergeCell ref="BM46:BN48"/>
    <mergeCell ref="AS46:AS48"/>
    <mergeCell ref="CM49:CN51"/>
    <mergeCell ref="AT46:AT48"/>
    <mergeCell ref="AU46:AV48"/>
    <mergeCell ref="AW46:AX48"/>
    <mergeCell ref="AY46:AZ48"/>
    <mergeCell ref="BA46:BB48"/>
    <mergeCell ref="S46:T48"/>
    <mergeCell ref="U46:V48"/>
    <mergeCell ref="W46:X48"/>
    <mergeCell ref="Y46:Z48"/>
    <mergeCell ref="AA46:AB48"/>
    <mergeCell ref="AS49:AS51"/>
    <mergeCell ref="AT49:AT51"/>
    <mergeCell ref="AU49:AV51"/>
    <mergeCell ref="AS55:AS57"/>
    <mergeCell ref="AT55:AT57"/>
    <mergeCell ref="AU55:AV57"/>
    <mergeCell ref="CO49:CP51"/>
    <mergeCell ref="CQ49:CR51"/>
    <mergeCell ref="CS49:CT51"/>
    <mergeCell ref="CU49:CV51"/>
    <mergeCell ref="CW49:CX51"/>
    <mergeCell ref="CB49:CB51"/>
    <mergeCell ref="CC49:CD51"/>
    <mergeCell ref="CE49:CF51"/>
    <mergeCell ref="CG49:CH51"/>
    <mergeCell ref="CI49:CJ51"/>
    <mergeCell ref="CK49:CL51"/>
    <mergeCell ref="BI49:BJ51"/>
    <mergeCell ref="BK49:BL51"/>
    <mergeCell ref="BM49:BN51"/>
    <mergeCell ref="BO49:BP51"/>
    <mergeCell ref="BU49:BZ51"/>
    <mergeCell ref="CA49:CA51"/>
    <mergeCell ref="AY49:AZ51"/>
    <mergeCell ref="BA49:BB51"/>
    <mergeCell ref="BC49:BD51"/>
    <mergeCell ref="BE49:BF51"/>
    <mergeCell ref="CO52:CP54"/>
    <mergeCell ref="CQ52:CR54"/>
    <mergeCell ref="CS52:CT54"/>
    <mergeCell ref="BG49:BH51"/>
    <mergeCell ref="AW49:AX51"/>
    <mergeCell ref="AW55:AX57"/>
    <mergeCell ref="AY55:AZ57"/>
    <mergeCell ref="BA55:BB57"/>
    <mergeCell ref="L52:L54"/>
    <mergeCell ref="M52:N54"/>
    <mergeCell ref="O52:P54"/>
    <mergeCell ref="Q52:R54"/>
    <mergeCell ref="CU52:CV54"/>
    <mergeCell ref="CW52:CX54"/>
    <mergeCell ref="CB52:CB54"/>
    <mergeCell ref="CC52:CD54"/>
    <mergeCell ref="CE52:CF54"/>
    <mergeCell ref="CG52:CH54"/>
    <mergeCell ref="CI52:CJ54"/>
    <mergeCell ref="CK52:CL54"/>
    <mergeCell ref="BI52:BJ54"/>
    <mergeCell ref="BK52:BL54"/>
    <mergeCell ref="BM52:BN54"/>
    <mergeCell ref="BO52:BP54"/>
    <mergeCell ref="BU52:BZ54"/>
    <mergeCell ref="CA52:CA54"/>
    <mergeCell ref="Y52:Z54"/>
    <mergeCell ref="AA52:AB54"/>
    <mergeCell ref="AC52:AD54"/>
    <mergeCell ref="BC55:BD57"/>
    <mergeCell ref="BE55:BF57"/>
    <mergeCell ref="BG55:BH57"/>
    <mergeCell ref="AE55:AF57"/>
    <mergeCell ref="AG55:AH57"/>
    <mergeCell ref="CO58:CP60"/>
    <mergeCell ref="E55:J57"/>
    <mergeCell ref="K55:K57"/>
    <mergeCell ref="L55:L57"/>
    <mergeCell ref="M55:N57"/>
    <mergeCell ref="O55:P57"/>
    <mergeCell ref="Q55:R57"/>
    <mergeCell ref="CM52:CN54"/>
    <mergeCell ref="AW52:AX54"/>
    <mergeCell ref="AY52:AZ54"/>
    <mergeCell ref="BA52:BB54"/>
    <mergeCell ref="BC52:BD54"/>
    <mergeCell ref="BE52:BF54"/>
    <mergeCell ref="BG52:BH54"/>
    <mergeCell ref="AE52:AF54"/>
    <mergeCell ref="AG52:AH54"/>
    <mergeCell ref="AM52:AR54"/>
    <mergeCell ref="AS52:AS54"/>
    <mergeCell ref="AT52:AT54"/>
    <mergeCell ref="AU52:AV54"/>
    <mergeCell ref="S52:T54"/>
    <mergeCell ref="U52:V54"/>
    <mergeCell ref="W52:X54"/>
    <mergeCell ref="E52:J54"/>
    <mergeCell ref="CM55:CN57"/>
    <mergeCell ref="CO55:CP57"/>
    <mergeCell ref="K52:K54"/>
    <mergeCell ref="E58:J60"/>
    <mergeCell ref="K58:K60"/>
    <mergeCell ref="L58:L60"/>
    <mergeCell ref="M58:N60"/>
    <mergeCell ref="O58:P60"/>
    <mergeCell ref="Q58:R60"/>
    <mergeCell ref="CQ55:CR57"/>
    <mergeCell ref="CS55:CT57"/>
    <mergeCell ref="CU55:CV57"/>
    <mergeCell ref="CW55:CX57"/>
    <mergeCell ref="CB55:CB57"/>
    <mergeCell ref="CC55:CD57"/>
    <mergeCell ref="CE55:CF57"/>
    <mergeCell ref="CG55:CH57"/>
    <mergeCell ref="CI55:CJ57"/>
    <mergeCell ref="CK55:CL57"/>
    <mergeCell ref="BI55:BJ57"/>
    <mergeCell ref="BK55:BL57"/>
    <mergeCell ref="BM55:BN57"/>
    <mergeCell ref="BO55:BP57"/>
    <mergeCell ref="BU55:BZ57"/>
    <mergeCell ref="CA55:CA57"/>
    <mergeCell ref="CQ58:CR60"/>
    <mergeCell ref="CS58:CT60"/>
    <mergeCell ref="CU58:CV60"/>
    <mergeCell ref="CW58:CX60"/>
    <mergeCell ref="CB58:CB60"/>
    <mergeCell ref="CC58:CD60"/>
    <mergeCell ref="CE58:CF60"/>
    <mergeCell ref="CG58:CH60"/>
    <mergeCell ref="CI58:CJ60"/>
    <mergeCell ref="CK58:CL60"/>
    <mergeCell ref="CM58:CN60"/>
    <mergeCell ref="AW58:AX60"/>
    <mergeCell ref="AY58:AZ60"/>
    <mergeCell ref="BA58:BB60"/>
    <mergeCell ref="BC58:BD60"/>
    <mergeCell ref="BE58:BF60"/>
    <mergeCell ref="BG58:BH60"/>
    <mergeCell ref="AE58:AF60"/>
    <mergeCell ref="AG58:AH60"/>
    <mergeCell ref="AM58:AR60"/>
    <mergeCell ref="AS58:AS60"/>
    <mergeCell ref="AT58:AT60"/>
    <mergeCell ref="AU58:AV60"/>
    <mergeCell ref="S58:T60"/>
    <mergeCell ref="U58:V60"/>
    <mergeCell ref="W58:X60"/>
    <mergeCell ref="Y58:Z60"/>
    <mergeCell ref="AA58:AB60"/>
    <mergeCell ref="AC58:AD60"/>
    <mergeCell ref="BI58:BJ60"/>
    <mergeCell ref="BK58:BL60"/>
    <mergeCell ref="BM58:BN60"/>
    <mergeCell ref="BO58:BP60"/>
    <mergeCell ref="BU58:BZ60"/>
    <mergeCell ref="CA58:CA60"/>
    <mergeCell ref="AW61:AX63"/>
    <mergeCell ref="AY61:AZ63"/>
    <mergeCell ref="BA61:BB63"/>
    <mergeCell ref="BC61:BD63"/>
    <mergeCell ref="BE61:BF63"/>
    <mergeCell ref="BG61:BH63"/>
    <mergeCell ref="AE61:AF63"/>
    <mergeCell ref="AG61:AH63"/>
    <mergeCell ref="AM61:AR63"/>
    <mergeCell ref="AS61:AS63"/>
    <mergeCell ref="AT61:AT63"/>
    <mergeCell ref="AU61:AV63"/>
    <mergeCell ref="E61:J63"/>
    <mergeCell ref="K61:K63"/>
    <mergeCell ref="L61:L63"/>
    <mergeCell ref="M61:N63"/>
    <mergeCell ref="O61:P63"/>
    <mergeCell ref="Q61:R63"/>
    <mergeCell ref="CM61:CN63"/>
    <mergeCell ref="CO61:CP63"/>
    <mergeCell ref="CQ61:CR63"/>
    <mergeCell ref="CS61:CT63"/>
    <mergeCell ref="CU61:CV63"/>
    <mergeCell ref="CW61:CX63"/>
    <mergeCell ref="CB61:CB63"/>
    <mergeCell ref="CC61:CD63"/>
    <mergeCell ref="CE61:CF63"/>
    <mergeCell ref="CG61:CH63"/>
    <mergeCell ref="CI61:CJ63"/>
    <mergeCell ref="CK61:CL63"/>
    <mergeCell ref="BI61:BJ63"/>
    <mergeCell ref="BK61:BL63"/>
    <mergeCell ref="BM61:BN63"/>
    <mergeCell ref="BO61:BP63"/>
    <mergeCell ref="BU61:BZ63"/>
    <mergeCell ref="CA61:CA63"/>
    <mergeCell ref="E64:J66"/>
    <mergeCell ref="K64:K66"/>
    <mergeCell ref="L64:L66"/>
    <mergeCell ref="M64:N66"/>
    <mergeCell ref="CQ67:CR69"/>
    <mergeCell ref="CS67:CT69"/>
    <mergeCell ref="O64:P66"/>
    <mergeCell ref="Q64:R66"/>
    <mergeCell ref="AT67:AT69"/>
    <mergeCell ref="CW64:CX66"/>
    <mergeCell ref="CB64:CB66"/>
    <mergeCell ref="CC64:CD66"/>
    <mergeCell ref="CE64:CF66"/>
    <mergeCell ref="CG64:CH66"/>
    <mergeCell ref="CI64:CJ66"/>
    <mergeCell ref="CK64:CL66"/>
    <mergeCell ref="BI64:BJ66"/>
    <mergeCell ref="BK64:BL66"/>
    <mergeCell ref="BM64:BN66"/>
    <mergeCell ref="BO64:BP66"/>
    <mergeCell ref="BU64:BZ66"/>
    <mergeCell ref="CA64:CA66"/>
    <mergeCell ref="AW64:AX66"/>
    <mergeCell ref="AY64:AZ66"/>
    <mergeCell ref="BA64:BB66"/>
    <mergeCell ref="BC64:BD66"/>
    <mergeCell ref="BE64:BF66"/>
    <mergeCell ref="BG64:BH66"/>
    <mergeCell ref="K67:K69"/>
    <mergeCell ref="L67:L69"/>
    <mergeCell ref="M67:N69"/>
    <mergeCell ref="O67:P69"/>
    <mergeCell ref="Q67:R69"/>
    <mergeCell ref="CM64:CN66"/>
    <mergeCell ref="CO64:CP66"/>
    <mergeCell ref="CQ64:CR66"/>
    <mergeCell ref="CS64:CT66"/>
    <mergeCell ref="CU64:CV66"/>
    <mergeCell ref="AE64:AF66"/>
    <mergeCell ref="AG64:AH66"/>
    <mergeCell ref="AM64:AR66"/>
    <mergeCell ref="AS64:AS66"/>
    <mergeCell ref="AT64:AT66"/>
    <mergeCell ref="AU64:AV66"/>
    <mergeCell ref="S64:T66"/>
    <mergeCell ref="U64:V66"/>
    <mergeCell ref="W64:X66"/>
    <mergeCell ref="Y64:Z66"/>
    <mergeCell ref="AA64:AB66"/>
    <mergeCell ref="AC64:AD66"/>
    <mergeCell ref="C40:D72"/>
    <mergeCell ref="AK40:AL72"/>
    <mergeCell ref="BS40:BT72"/>
    <mergeCell ref="CQ70:CR72"/>
    <mergeCell ref="CS70:CT72"/>
    <mergeCell ref="CU70:CV72"/>
    <mergeCell ref="CW70:CX72"/>
    <mergeCell ref="CB70:CB72"/>
    <mergeCell ref="CC70:CD72"/>
    <mergeCell ref="CE70:CF72"/>
    <mergeCell ref="CG70:CH72"/>
    <mergeCell ref="CI70:CJ72"/>
    <mergeCell ref="CK70:CL72"/>
    <mergeCell ref="BI70:BJ72"/>
    <mergeCell ref="BK70:BL72"/>
    <mergeCell ref="BM70:BN72"/>
    <mergeCell ref="BO70:BP72"/>
    <mergeCell ref="BU70:BZ72"/>
    <mergeCell ref="CA70:CA72"/>
    <mergeCell ref="Y70:Z72"/>
    <mergeCell ref="AA70:AB72"/>
    <mergeCell ref="AC70:AD72"/>
    <mergeCell ref="CU67:CV69"/>
    <mergeCell ref="CW67:CX69"/>
    <mergeCell ref="CB67:CB69"/>
    <mergeCell ref="CC67:CD69"/>
    <mergeCell ref="CE67:CF69"/>
    <mergeCell ref="CG67:CH69"/>
    <mergeCell ref="CI67:CJ69"/>
    <mergeCell ref="CK67:CL69"/>
    <mergeCell ref="BI67:BJ69"/>
    <mergeCell ref="E67:J69"/>
    <mergeCell ref="CF76:CF77"/>
    <mergeCell ref="CG76:CG77"/>
    <mergeCell ref="CH76:CH77"/>
    <mergeCell ref="CM76:CX88"/>
    <mergeCell ref="C73:J75"/>
    <mergeCell ref="K73:K75"/>
    <mergeCell ref="L73:L75"/>
    <mergeCell ref="M73:N75"/>
    <mergeCell ref="O73:P75"/>
    <mergeCell ref="Q73:R75"/>
    <mergeCell ref="CM70:CN72"/>
    <mergeCell ref="AW70:AX72"/>
    <mergeCell ref="AY70:AZ72"/>
    <mergeCell ref="BA70:BB72"/>
    <mergeCell ref="BC70:BD72"/>
    <mergeCell ref="BE70:BF72"/>
    <mergeCell ref="BG70:BH72"/>
    <mergeCell ref="AE70:AF72"/>
    <mergeCell ref="AG70:AH72"/>
    <mergeCell ref="AM70:AR72"/>
    <mergeCell ref="AS70:AS72"/>
    <mergeCell ref="AT70:AT72"/>
    <mergeCell ref="AU70:AV72"/>
    <mergeCell ref="S70:T72"/>
    <mergeCell ref="U70:V72"/>
    <mergeCell ref="W70:X72"/>
    <mergeCell ref="E70:J72"/>
    <mergeCell ref="K70:K72"/>
    <mergeCell ref="L70:L72"/>
    <mergeCell ref="M70:N72"/>
    <mergeCell ref="O70:P72"/>
    <mergeCell ref="Q70:R72"/>
    <mergeCell ref="CW73:CX75"/>
    <mergeCell ref="CB73:CB75"/>
    <mergeCell ref="CC73:CD75"/>
    <mergeCell ref="CE73:CF75"/>
    <mergeCell ref="CG73:CH75"/>
    <mergeCell ref="CI73:CJ75"/>
    <mergeCell ref="CK73:CL75"/>
    <mergeCell ref="BI73:BJ75"/>
    <mergeCell ref="BK73:BL75"/>
    <mergeCell ref="BM73:BN75"/>
    <mergeCell ref="BO73:BP75"/>
    <mergeCell ref="BS73:BZ75"/>
    <mergeCell ref="CA73:CA75"/>
    <mergeCell ref="AW73:AX75"/>
    <mergeCell ref="AY73:AZ75"/>
    <mergeCell ref="BA73:BB75"/>
    <mergeCell ref="BK67:BL69"/>
    <mergeCell ref="BM67:BN69"/>
    <mergeCell ref="BO67:BP69"/>
    <mergeCell ref="BU67:BZ69"/>
    <mergeCell ref="CA67:CA69"/>
    <mergeCell ref="AW67:AX69"/>
    <mergeCell ref="AY67:AZ69"/>
    <mergeCell ref="BA67:BB69"/>
    <mergeCell ref="BC67:BD69"/>
    <mergeCell ref="BE67:BF69"/>
    <mergeCell ref="BG67:BH69"/>
    <mergeCell ref="CQ73:CR75"/>
    <mergeCell ref="AO20:AP22"/>
    <mergeCell ref="AQ20:AR22"/>
    <mergeCell ref="BS19:BZ19"/>
    <mergeCell ref="CA19:CO19"/>
    <mergeCell ref="BW20:BX22"/>
    <mergeCell ref="BY20:BZ22"/>
    <mergeCell ref="R76:R77"/>
    <mergeCell ref="S76:S77"/>
    <mergeCell ref="T76:T77"/>
    <mergeCell ref="M76:M77"/>
    <mergeCell ref="N76:N77"/>
    <mergeCell ref="O76:O77"/>
    <mergeCell ref="P76:P77"/>
    <mergeCell ref="CM73:CN75"/>
    <mergeCell ref="CO73:CP75"/>
    <mergeCell ref="S73:T75"/>
    <mergeCell ref="U73:V75"/>
    <mergeCell ref="W73:X75"/>
    <mergeCell ref="Y73:Z75"/>
    <mergeCell ref="AA73:AB75"/>
    <mergeCell ref="AC73:AD75"/>
    <mergeCell ref="CM67:CN69"/>
    <mergeCell ref="CO67:CP69"/>
    <mergeCell ref="AE67:AF69"/>
    <mergeCell ref="AG67:AH69"/>
    <mergeCell ref="AM67:AR69"/>
    <mergeCell ref="AS67:AS69"/>
    <mergeCell ref="AU67:AV69"/>
    <mergeCell ref="Y67:Z69"/>
    <mergeCell ref="AA67:AB69"/>
    <mergeCell ref="AC67:AD69"/>
    <mergeCell ref="CE76:CE77"/>
    <mergeCell ref="AI5:AI9"/>
    <mergeCell ref="BQ5:BQ9"/>
    <mergeCell ref="CY5:CY9"/>
    <mergeCell ref="DA4:DA84"/>
    <mergeCell ref="Y20:Y22"/>
    <mergeCell ref="BG20:BG22"/>
    <mergeCell ref="BC73:BD75"/>
    <mergeCell ref="BE73:BF75"/>
    <mergeCell ref="BG73:BH75"/>
    <mergeCell ref="AE73:AF75"/>
    <mergeCell ref="AG73:AH75"/>
    <mergeCell ref="AK73:AR75"/>
    <mergeCell ref="AS73:AS75"/>
    <mergeCell ref="AT73:AT75"/>
    <mergeCell ref="AU73:AV75"/>
    <mergeCell ref="CO70:CP72"/>
    <mergeCell ref="CI76:CI77"/>
    <mergeCell ref="CJ76:CJ77"/>
    <mergeCell ref="CC76:CC77"/>
    <mergeCell ref="CD76:CD77"/>
    <mergeCell ref="AX76:AX77"/>
    <mergeCell ref="AY76:AY77"/>
    <mergeCell ref="AZ76:AZ77"/>
    <mergeCell ref="BA76:BA77"/>
    <mergeCell ref="BB76:BB77"/>
    <mergeCell ref="AU76:AU77"/>
    <mergeCell ref="AV76:AV77"/>
    <mergeCell ref="AW76:AW77"/>
    <mergeCell ref="CS73:CT75"/>
    <mergeCell ref="CU73:CV75"/>
    <mergeCell ref="AK19:AR19"/>
    <mergeCell ref="AS19:BG19"/>
  </mergeCells>
  <phoneticPr fontId="5"/>
  <conditionalFormatting sqref="W76">
    <cfRule type="expression" dxfId="23" priority="26" stopIfTrue="1">
      <formula>$DJ$87&lt;&gt;0</formula>
    </cfRule>
  </conditionalFormatting>
  <conditionalFormatting sqref="BA25:BA27">
    <cfRule type="expression" dxfId="22" priority="17" stopIfTrue="1">
      <formula>$DJ$25&lt;&gt;1</formula>
    </cfRule>
  </conditionalFormatting>
  <conditionalFormatting sqref="BB25:BB27">
    <cfRule type="expression" dxfId="21" priority="18" stopIfTrue="1">
      <formula>$DJ$25&lt;&gt;2</formula>
    </cfRule>
  </conditionalFormatting>
  <conditionalFormatting sqref="BC25:BC27">
    <cfRule type="expression" dxfId="20" priority="19" stopIfTrue="1">
      <formula>$DJ$25&lt;&gt;3</formula>
    </cfRule>
  </conditionalFormatting>
  <conditionalFormatting sqref="BD25:BD27">
    <cfRule type="expression" dxfId="19" priority="20" stopIfTrue="1">
      <formula>$DJ$25&lt;&gt;4</formula>
    </cfRule>
  </conditionalFormatting>
  <conditionalFormatting sqref="BE25:BE27">
    <cfRule type="expression" dxfId="18" priority="21" stopIfTrue="1">
      <formula>$DJ$25&lt;&gt;5</formula>
    </cfRule>
  </conditionalFormatting>
  <conditionalFormatting sqref="BF25:BF27">
    <cfRule type="expression" dxfId="17" priority="22" stopIfTrue="1">
      <formula>$DJ$25&lt;&gt;6</formula>
    </cfRule>
  </conditionalFormatting>
  <conditionalFormatting sqref="BK25 BP25:BP27 BG25:BJ27 CX25:CX27 CO25:CR27 AH25:AH27 Y25:AB27">
    <cfRule type="expression" dxfId="16" priority="23" stopIfTrue="1">
      <formula>$DJ$25&lt;7</formula>
    </cfRule>
  </conditionalFormatting>
  <conditionalFormatting sqref="CI25:CI27">
    <cfRule type="expression" dxfId="15" priority="10" stopIfTrue="1">
      <formula>$DJ$25&lt;&gt;1</formula>
    </cfRule>
  </conditionalFormatting>
  <conditionalFormatting sqref="CJ25:CJ27">
    <cfRule type="expression" dxfId="14" priority="11" stopIfTrue="1">
      <formula>$DJ$25&lt;&gt;2</formula>
    </cfRule>
  </conditionalFormatting>
  <conditionalFormatting sqref="CK25:CK27">
    <cfRule type="expression" dxfId="13" priority="12" stopIfTrue="1">
      <formula>$DJ$25&lt;&gt;3</formula>
    </cfRule>
  </conditionalFormatting>
  <conditionalFormatting sqref="CL25:CL27">
    <cfRule type="expression" dxfId="12" priority="13" stopIfTrue="1">
      <formula>$DJ$25&lt;&gt;4</formula>
    </cfRule>
  </conditionalFormatting>
  <conditionalFormatting sqref="CM25:CM27">
    <cfRule type="expression" dxfId="11" priority="14" stopIfTrue="1">
      <formula>$DJ$25&lt;&gt;5</formula>
    </cfRule>
  </conditionalFormatting>
  <conditionalFormatting sqref="CN25:CN27">
    <cfRule type="expression" dxfId="10" priority="15" stopIfTrue="1">
      <formula>$DJ$25&lt;&gt;6</formula>
    </cfRule>
  </conditionalFormatting>
  <conditionalFormatting sqref="CS25">
    <cfRule type="expression" dxfId="9" priority="16" stopIfTrue="1">
      <formula>$DJ$25&lt;7</formula>
    </cfRule>
  </conditionalFormatting>
  <conditionalFormatting sqref="S25:S27">
    <cfRule type="expression" dxfId="8" priority="3" stopIfTrue="1">
      <formula>$DJ$25&lt;&gt;1</formula>
    </cfRule>
  </conditionalFormatting>
  <conditionalFormatting sqref="T25:T27">
    <cfRule type="expression" dxfId="7" priority="4" stopIfTrue="1">
      <formula>$DJ$25&lt;&gt;2</formula>
    </cfRule>
  </conditionalFormatting>
  <conditionalFormatting sqref="U25:U27">
    <cfRule type="expression" dxfId="6" priority="5" stopIfTrue="1">
      <formula>$DJ$25&lt;&gt;3</formula>
    </cfRule>
  </conditionalFormatting>
  <conditionalFormatting sqref="V25:V27">
    <cfRule type="expression" dxfId="5" priority="6" stopIfTrue="1">
      <formula>$DJ$25&lt;&gt;4</formula>
    </cfRule>
  </conditionalFormatting>
  <conditionalFormatting sqref="W25:W27">
    <cfRule type="expression" dxfId="4" priority="7" stopIfTrue="1">
      <formula>$DJ$25&lt;&gt;5</formula>
    </cfRule>
  </conditionalFormatting>
  <conditionalFormatting sqref="X25:X27">
    <cfRule type="expression" dxfId="3" priority="8" stopIfTrue="1">
      <formula>$DJ$25&lt;&gt;6</formula>
    </cfRule>
  </conditionalFormatting>
  <conditionalFormatting sqref="AC25">
    <cfRule type="expression" dxfId="2" priority="9" stopIfTrue="1">
      <formula>$DJ$25&lt;7</formula>
    </cfRule>
  </conditionalFormatting>
  <conditionalFormatting sqref="BE76">
    <cfRule type="expression" dxfId="1" priority="2" stopIfTrue="1">
      <formula>$DJ$87&lt;&gt;0</formula>
    </cfRule>
  </conditionalFormatting>
  <conditionalFormatting sqref="CM76">
    <cfRule type="expression" dxfId="0" priority="1" stopIfTrue="1">
      <formula>$DJ$87&lt;&gt;0</formula>
    </cfRule>
  </conditionalFormatting>
  <pageMargins left="0.23622047244094491" right="0.19685039370078741" top="3.937007874015748E-2" bottom="3.937007874015748E-2" header="0.19685039370078741" footer="0.19685039370078741"/>
  <pageSetup paperSize="9" scale="98" orientation="landscape" r:id="rId1"/>
  <ignoredErrors>
    <ignoredError sqref="L76 R7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納付書の作成について</vt:lpstr>
      <vt:lpstr>【入力例】</vt:lpstr>
      <vt:lpstr>入力</vt:lpstr>
      <vt:lpstr>印刷</vt:lpstr>
      <vt:lpstr>印刷!Print_Area</vt:lpstr>
      <vt:lpstr>納付書の作成について!Print_Area</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2023-09-19T00:54:18Z</cp:lastPrinted>
  <dcterms:created xsi:type="dcterms:W3CDTF">2017-04-10T04:09:12Z</dcterms:created>
  <dcterms:modified xsi:type="dcterms:W3CDTF">2023-09-21T02:18:27Z</dcterms:modified>
</cp:coreProperties>
</file>