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8180" windowHeight="9000" activeTab="4"/>
  </bookViews>
  <sheets>
    <sheet name="第３編" sheetId="5" r:id="rId1"/>
    <sheet name="1" sheetId="9" r:id="rId2"/>
    <sheet name="2" sheetId="10" r:id="rId3"/>
    <sheet name="3" sheetId="6" r:id="rId4"/>
    <sheet name="4" sheetId="11" r:id="rId5"/>
  </sheets>
  <externalReferences>
    <externalReference r:id="rId6"/>
  </externalReferences>
  <definedNames>
    <definedName name="_xlnm.Print_Area" localSheetId="1">'1'!$B$1:$P$39</definedName>
    <definedName name="_xlnm.Print_Area" localSheetId="2">'2'!$A$1:$L$1536</definedName>
    <definedName name="_xlnm.Print_Area" localSheetId="3">'3'!$B$1:$O$46</definedName>
    <definedName name="_xlnm.Print_Area" localSheetId="4">'4'!$B$1:$AJ$45</definedName>
    <definedName name="_xlnm.Print_Area" localSheetId="0">第３編!$A$1:$I$13</definedName>
    <definedName name="_xlnm.Print_Titles" localSheetId="4">'4'!$B:$B</definedName>
  </definedNames>
  <calcPr calcId="145621"/>
</workbook>
</file>

<file path=xl/calcChain.xml><?xml version="1.0" encoding="utf-8"?>
<calcChain xmlns="http://schemas.openxmlformats.org/spreadsheetml/2006/main">
  <c r="H1535" i="10" l="1"/>
  <c r="G1535" i="10"/>
  <c r="F1535" i="10"/>
  <c r="E1535" i="10"/>
  <c r="K1535" i="10" s="1"/>
  <c r="D1535" i="10"/>
  <c r="J1535" i="10" s="1"/>
  <c r="C1535" i="10"/>
  <c r="I1535" i="10" s="1"/>
  <c r="H1534" i="10"/>
  <c r="G1534" i="10"/>
  <c r="F1534" i="10"/>
  <c r="E1534" i="10"/>
  <c r="K1534" i="10" s="1"/>
  <c r="D1534" i="10"/>
  <c r="J1534" i="10" s="1"/>
  <c r="C1534" i="10"/>
  <c r="I1534" i="10" s="1"/>
  <c r="H1533" i="10"/>
  <c r="G1533" i="10"/>
  <c r="F1533" i="10"/>
  <c r="E1533" i="10"/>
  <c r="K1533" i="10" s="1"/>
  <c r="D1533" i="10"/>
  <c r="J1533" i="10" s="1"/>
  <c r="C1533" i="10"/>
  <c r="I1533" i="10" s="1"/>
  <c r="H1532" i="10"/>
  <c r="G1532" i="10"/>
  <c r="F1532" i="10"/>
  <c r="E1532" i="10"/>
  <c r="K1532" i="10" s="1"/>
  <c r="D1532" i="10"/>
  <c r="J1532" i="10" s="1"/>
  <c r="C1532" i="10"/>
  <c r="I1532" i="10" s="1"/>
  <c r="H1531" i="10"/>
  <c r="G1531" i="10"/>
  <c r="F1531" i="10"/>
  <c r="E1531" i="10"/>
  <c r="K1531" i="10" s="1"/>
  <c r="D1531" i="10"/>
  <c r="J1531" i="10" s="1"/>
  <c r="C1531" i="10"/>
  <c r="I1531" i="10" s="1"/>
  <c r="H1530" i="10"/>
  <c r="G1530" i="10"/>
  <c r="F1530" i="10"/>
  <c r="E1530" i="10"/>
  <c r="K1530" i="10" s="1"/>
  <c r="D1530" i="10"/>
  <c r="J1530" i="10" s="1"/>
  <c r="C1530" i="10"/>
  <c r="I1530" i="10" s="1"/>
  <c r="H1529" i="10"/>
  <c r="G1529" i="10"/>
  <c r="F1529" i="10"/>
  <c r="E1529" i="10"/>
  <c r="K1529" i="10" s="1"/>
  <c r="D1529" i="10"/>
  <c r="J1529" i="10" s="1"/>
  <c r="C1529" i="10"/>
  <c r="I1529" i="10" s="1"/>
  <c r="H1528" i="10"/>
  <c r="G1528" i="10"/>
  <c r="F1528" i="10"/>
  <c r="E1528" i="10"/>
  <c r="K1528" i="10" s="1"/>
  <c r="D1528" i="10"/>
  <c r="J1528" i="10" s="1"/>
  <c r="C1528" i="10"/>
  <c r="I1528" i="10" s="1"/>
  <c r="H1527" i="10"/>
  <c r="G1527" i="10"/>
  <c r="F1527" i="10"/>
  <c r="E1527" i="10"/>
  <c r="K1527" i="10" s="1"/>
  <c r="D1527" i="10"/>
  <c r="J1527" i="10" s="1"/>
  <c r="C1527" i="10"/>
  <c r="I1527" i="10" s="1"/>
  <c r="H1526" i="10"/>
  <c r="G1526" i="10"/>
  <c r="F1526" i="10"/>
  <c r="E1526" i="10"/>
  <c r="K1526" i="10" s="1"/>
  <c r="D1526" i="10"/>
  <c r="J1526" i="10" s="1"/>
  <c r="C1526" i="10"/>
  <c r="I1526" i="10" s="1"/>
  <c r="H1525" i="10"/>
  <c r="G1525" i="10"/>
  <c r="F1525" i="10"/>
  <c r="E1525" i="10"/>
  <c r="K1525" i="10" s="1"/>
  <c r="D1525" i="10"/>
  <c r="J1525" i="10" s="1"/>
  <c r="C1525" i="10"/>
  <c r="I1525" i="10" s="1"/>
  <c r="H1524" i="10"/>
  <c r="G1524" i="10"/>
  <c r="F1524" i="10"/>
  <c r="E1524" i="10"/>
  <c r="K1524" i="10" s="1"/>
  <c r="D1524" i="10"/>
  <c r="J1524" i="10" s="1"/>
  <c r="C1524" i="10"/>
  <c r="I1524" i="10" s="1"/>
  <c r="H1523" i="10"/>
  <c r="G1523" i="10"/>
  <c r="F1523" i="10"/>
  <c r="E1523" i="10"/>
  <c r="K1523" i="10" s="1"/>
  <c r="D1523" i="10"/>
  <c r="J1523" i="10" s="1"/>
  <c r="C1523" i="10"/>
  <c r="I1523" i="10" s="1"/>
  <c r="H1522" i="10"/>
  <c r="G1522" i="10"/>
  <c r="F1522" i="10"/>
  <c r="E1522" i="10"/>
  <c r="K1522" i="10" s="1"/>
  <c r="D1522" i="10"/>
  <c r="J1522" i="10" s="1"/>
  <c r="C1522" i="10"/>
  <c r="I1522" i="10" s="1"/>
  <c r="H1521" i="10"/>
  <c r="G1521" i="10"/>
  <c r="F1521" i="10"/>
  <c r="E1521" i="10"/>
  <c r="K1521" i="10" s="1"/>
  <c r="D1521" i="10"/>
  <c r="J1521" i="10" s="1"/>
  <c r="C1521" i="10"/>
  <c r="I1521" i="10" s="1"/>
  <c r="H1520" i="10"/>
  <c r="G1520" i="10"/>
  <c r="F1520" i="10"/>
  <c r="E1520" i="10"/>
  <c r="K1520" i="10" s="1"/>
  <c r="D1520" i="10"/>
  <c r="J1520" i="10" s="1"/>
  <c r="C1520" i="10"/>
  <c r="I1520" i="10" s="1"/>
  <c r="H1519" i="10"/>
  <c r="G1519" i="10"/>
  <c r="F1519" i="10"/>
  <c r="E1519" i="10"/>
  <c r="K1519" i="10" s="1"/>
  <c r="D1519" i="10"/>
  <c r="J1519" i="10" s="1"/>
  <c r="C1519" i="10"/>
  <c r="I1519" i="10" s="1"/>
  <c r="H1518" i="10"/>
  <c r="G1518" i="10"/>
  <c r="F1518" i="10"/>
  <c r="E1518" i="10"/>
  <c r="K1518" i="10" s="1"/>
  <c r="D1518" i="10"/>
  <c r="J1518" i="10" s="1"/>
  <c r="C1518" i="10"/>
  <c r="I1518" i="10" s="1"/>
  <c r="H1517" i="10"/>
  <c r="G1517" i="10"/>
  <c r="F1517" i="10"/>
  <c r="E1517" i="10"/>
  <c r="K1517" i="10" s="1"/>
  <c r="D1517" i="10"/>
  <c r="J1517" i="10" s="1"/>
  <c r="C1517" i="10"/>
  <c r="I1517" i="10" s="1"/>
  <c r="H1516" i="10"/>
  <c r="G1516" i="10"/>
  <c r="F1516" i="10"/>
  <c r="E1516" i="10"/>
  <c r="K1516" i="10" s="1"/>
  <c r="D1516" i="10"/>
  <c r="J1516" i="10" s="1"/>
  <c r="C1516" i="10"/>
  <c r="I1516" i="10" s="1"/>
  <c r="H1515" i="10"/>
  <c r="G1515" i="10"/>
  <c r="F1515" i="10"/>
  <c r="E1515" i="10"/>
  <c r="K1515" i="10" s="1"/>
  <c r="D1515" i="10"/>
  <c r="J1515" i="10" s="1"/>
  <c r="C1515" i="10"/>
  <c r="I1515" i="10" s="1"/>
  <c r="H1514" i="10"/>
  <c r="G1514" i="10"/>
  <c r="F1514" i="10"/>
  <c r="E1514" i="10"/>
  <c r="K1514" i="10" s="1"/>
  <c r="D1514" i="10"/>
  <c r="J1514" i="10" s="1"/>
  <c r="C1514" i="10"/>
  <c r="I1514" i="10" s="1"/>
  <c r="H1513" i="10"/>
  <c r="G1513" i="10"/>
  <c r="F1513" i="10"/>
  <c r="E1513" i="10"/>
  <c r="K1513" i="10" s="1"/>
  <c r="D1513" i="10"/>
  <c r="J1513" i="10" s="1"/>
  <c r="C1513" i="10"/>
  <c r="I1513" i="10" s="1"/>
  <c r="H1512" i="10"/>
  <c r="G1512" i="10"/>
  <c r="F1512" i="10"/>
  <c r="E1512" i="10"/>
  <c r="K1512" i="10" s="1"/>
  <c r="D1512" i="10"/>
  <c r="J1512" i="10" s="1"/>
  <c r="C1512" i="10"/>
  <c r="I1512" i="10" s="1"/>
  <c r="H1511" i="10"/>
  <c r="G1511" i="10"/>
  <c r="F1511" i="10"/>
  <c r="E1511" i="10"/>
  <c r="K1511" i="10" s="1"/>
  <c r="D1511" i="10"/>
  <c r="J1511" i="10" s="1"/>
  <c r="C1511" i="10"/>
  <c r="I1511" i="10" s="1"/>
  <c r="H1510" i="10"/>
  <c r="G1510" i="10"/>
  <c r="F1510" i="10"/>
  <c r="E1510" i="10"/>
  <c r="K1510" i="10" s="1"/>
  <c r="D1510" i="10"/>
  <c r="J1510" i="10" s="1"/>
  <c r="C1510" i="10"/>
  <c r="I1510" i="10" s="1"/>
  <c r="H1509" i="10"/>
  <c r="G1509" i="10"/>
  <c r="F1509" i="10"/>
  <c r="E1509" i="10"/>
  <c r="K1509" i="10" s="1"/>
  <c r="D1509" i="10"/>
  <c r="J1509" i="10" s="1"/>
  <c r="C1509" i="10"/>
  <c r="I1509" i="10" s="1"/>
  <c r="H1508" i="10"/>
  <c r="G1508" i="10"/>
  <c r="F1508" i="10"/>
  <c r="E1508" i="10"/>
  <c r="K1508" i="10" s="1"/>
  <c r="D1508" i="10"/>
  <c r="J1508" i="10" s="1"/>
  <c r="C1508" i="10"/>
  <c r="I1508" i="10" s="1"/>
  <c r="H1507" i="10"/>
  <c r="G1507" i="10"/>
  <c r="F1507" i="10"/>
  <c r="E1507" i="10"/>
  <c r="K1507" i="10" s="1"/>
  <c r="D1507" i="10"/>
  <c r="J1507" i="10" s="1"/>
  <c r="C1507" i="10"/>
  <c r="I1507" i="10" s="1"/>
  <c r="H1506" i="10"/>
  <c r="G1506" i="10"/>
  <c r="F1506" i="10"/>
  <c r="E1506" i="10"/>
  <c r="K1506" i="10" s="1"/>
  <c r="D1506" i="10"/>
  <c r="J1506" i="10" s="1"/>
  <c r="C1506" i="10"/>
  <c r="I1506" i="10" s="1"/>
  <c r="H1505" i="10"/>
  <c r="G1505" i="10"/>
  <c r="F1505" i="10"/>
  <c r="E1505" i="10"/>
  <c r="K1505" i="10" s="1"/>
  <c r="D1505" i="10"/>
  <c r="J1505" i="10" s="1"/>
  <c r="C1505" i="10"/>
  <c r="I1505" i="10" s="1"/>
  <c r="L1504" i="10"/>
  <c r="H1504" i="10"/>
  <c r="G1504" i="10"/>
  <c r="F1504" i="10"/>
  <c r="E1504" i="10"/>
  <c r="K1504" i="10" s="1"/>
  <c r="D1504" i="10"/>
  <c r="J1504" i="10" s="1"/>
  <c r="C1504" i="10"/>
  <c r="I1504" i="10" s="1"/>
  <c r="H1503" i="10"/>
  <c r="G1503" i="10"/>
  <c r="F1503" i="10"/>
  <c r="E1503" i="10"/>
  <c r="D1503" i="10"/>
  <c r="J1503" i="10" s="1"/>
  <c r="C1503" i="10"/>
  <c r="H1502" i="10"/>
  <c r="G1502" i="10"/>
  <c r="F1502" i="10"/>
  <c r="E1502" i="10"/>
  <c r="K1502" i="10" s="1"/>
  <c r="D1502" i="10"/>
  <c r="J1502" i="10" s="1"/>
  <c r="C1502" i="10"/>
  <c r="I1502" i="10" s="1"/>
  <c r="H1501" i="10"/>
  <c r="G1501" i="10"/>
  <c r="F1501" i="10"/>
  <c r="E1501" i="10"/>
  <c r="K1501" i="10" s="1"/>
  <c r="D1501" i="10"/>
  <c r="J1501" i="10" s="1"/>
  <c r="C1501" i="10"/>
  <c r="I1501" i="10" s="1"/>
  <c r="H1500" i="10"/>
  <c r="G1500" i="10"/>
  <c r="F1500" i="10"/>
  <c r="E1500" i="10"/>
  <c r="K1500" i="10" s="1"/>
  <c r="D1500" i="10"/>
  <c r="J1500" i="10" s="1"/>
  <c r="C1500" i="10"/>
  <c r="I1500" i="10" s="1"/>
  <c r="H1499" i="10"/>
  <c r="G1499" i="10"/>
  <c r="F1499" i="10"/>
  <c r="E1499" i="10"/>
  <c r="K1499" i="10" s="1"/>
  <c r="D1499" i="10"/>
  <c r="J1499" i="10" s="1"/>
  <c r="C1499" i="10"/>
  <c r="I1499" i="10" s="1"/>
  <c r="H1498" i="10"/>
  <c r="G1498" i="10"/>
  <c r="F1498" i="10"/>
  <c r="E1498" i="10"/>
  <c r="K1498" i="10" s="1"/>
  <c r="D1498" i="10"/>
  <c r="J1498" i="10" s="1"/>
  <c r="C1498" i="10"/>
  <c r="I1498" i="10" s="1"/>
  <c r="H1497" i="10"/>
  <c r="G1497" i="10"/>
  <c r="F1497" i="10"/>
  <c r="E1497" i="10"/>
  <c r="D1497" i="10"/>
  <c r="J1497" i="10" s="1"/>
  <c r="C1497" i="10"/>
  <c r="H1496" i="10"/>
  <c r="G1496" i="10"/>
  <c r="F1496" i="10"/>
  <c r="E1496" i="10"/>
  <c r="K1496" i="10" s="1"/>
  <c r="D1496" i="10"/>
  <c r="J1496" i="10" s="1"/>
  <c r="C1496" i="10"/>
  <c r="I1496" i="10" s="1"/>
  <c r="H1495" i="10"/>
  <c r="G1495" i="10"/>
  <c r="F1495" i="10"/>
  <c r="E1495" i="10"/>
  <c r="K1495" i="10" s="1"/>
  <c r="D1495" i="10"/>
  <c r="J1495" i="10" s="1"/>
  <c r="C1495" i="10"/>
  <c r="I1495" i="10" s="1"/>
  <c r="H1494" i="10"/>
  <c r="G1494" i="10"/>
  <c r="F1494" i="10"/>
  <c r="E1494" i="10"/>
  <c r="D1494" i="10"/>
  <c r="J1494" i="10" s="1"/>
  <c r="C1494" i="10"/>
  <c r="H1487" i="10"/>
  <c r="G1487" i="10"/>
  <c r="F1487" i="10"/>
  <c r="E1487" i="10"/>
  <c r="D1487" i="10"/>
  <c r="J1487" i="10" s="1"/>
  <c r="C1487" i="10"/>
  <c r="H1486" i="10"/>
  <c r="G1486" i="10"/>
  <c r="F1486" i="10"/>
  <c r="E1486" i="10"/>
  <c r="D1486" i="10"/>
  <c r="J1486" i="10" s="1"/>
  <c r="C1486" i="10"/>
  <c r="H1485" i="10"/>
  <c r="G1485" i="10"/>
  <c r="F1485" i="10"/>
  <c r="E1485" i="10"/>
  <c r="D1485" i="10"/>
  <c r="J1485" i="10" s="1"/>
  <c r="C1485" i="10"/>
  <c r="H1484" i="10"/>
  <c r="G1484" i="10"/>
  <c r="F1484" i="10"/>
  <c r="E1484" i="10"/>
  <c r="D1484" i="10"/>
  <c r="J1484" i="10" s="1"/>
  <c r="C1484" i="10"/>
  <c r="H1483" i="10"/>
  <c r="G1483" i="10"/>
  <c r="F1483" i="10"/>
  <c r="E1483" i="10"/>
  <c r="D1483" i="10"/>
  <c r="J1483" i="10" s="1"/>
  <c r="C1483" i="10"/>
  <c r="H1482" i="10"/>
  <c r="G1482" i="10"/>
  <c r="F1482" i="10"/>
  <c r="E1482" i="10"/>
  <c r="D1482" i="10"/>
  <c r="J1482" i="10" s="1"/>
  <c r="C1482" i="10"/>
  <c r="H1481" i="10"/>
  <c r="G1481" i="10"/>
  <c r="F1481" i="10"/>
  <c r="E1481" i="10"/>
  <c r="D1481" i="10"/>
  <c r="J1481" i="10" s="1"/>
  <c r="C1481" i="10"/>
  <c r="H1480" i="10"/>
  <c r="G1480" i="10"/>
  <c r="F1480" i="10"/>
  <c r="E1480" i="10"/>
  <c r="D1480" i="10"/>
  <c r="J1480" i="10" s="1"/>
  <c r="C1480" i="10"/>
  <c r="H1479" i="10"/>
  <c r="G1479" i="10"/>
  <c r="F1479" i="10"/>
  <c r="E1479" i="10"/>
  <c r="D1479" i="10"/>
  <c r="J1479" i="10" s="1"/>
  <c r="C1479" i="10"/>
  <c r="H1478" i="10"/>
  <c r="G1478" i="10"/>
  <c r="F1478" i="10"/>
  <c r="E1478" i="10"/>
  <c r="D1478" i="10"/>
  <c r="J1478" i="10" s="1"/>
  <c r="C1478" i="10"/>
  <c r="H1477" i="10"/>
  <c r="G1477" i="10"/>
  <c r="F1477" i="10"/>
  <c r="E1477" i="10"/>
  <c r="D1477" i="10"/>
  <c r="J1477" i="10" s="1"/>
  <c r="C1477" i="10"/>
  <c r="H1476" i="10"/>
  <c r="G1476" i="10"/>
  <c r="F1476" i="10"/>
  <c r="E1476" i="10"/>
  <c r="D1476" i="10"/>
  <c r="J1476" i="10" s="1"/>
  <c r="C1476" i="10"/>
  <c r="H1475" i="10"/>
  <c r="G1475" i="10"/>
  <c r="F1475" i="10"/>
  <c r="E1475" i="10"/>
  <c r="D1475" i="10"/>
  <c r="J1475" i="10" s="1"/>
  <c r="C1475" i="10"/>
  <c r="H1474" i="10"/>
  <c r="G1474" i="10"/>
  <c r="F1474" i="10"/>
  <c r="E1474" i="10"/>
  <c r="D1474" i="10"/>
  <c r="C1474" i="10"/>
  <c r="H1473" i="10"/>
  <c r="G1473" i="10"/>
  <c r="F1473" i="10"/>
  <c r="E1473" i="10"/>
  <c r="D1473" i="10"/>
  <c r="J1473" i="10" s="1"/>
  <c r="C1473" i="10"/>
  <c r="H1472" i="10"/>
  <c r="G1472" i="10"/>
  <c r="F1472" i="10"/>
  <c r="E1472" i="10"/>
  <c r="D1472" i="10"/>
  <c r="J1472" i="10" s="1"/>
  <c r="C1472" i="10"/>
  <c r="H1471" i="10"/>
  <c r="G1471" i="10"/>
  <c r="F1471" i="10"/>
  <c r="E1471" i="10"/>
  <c r="D1471" i="10"/>
  <c r="J1471" i="10" s="1"/>
  <c r="C1471" i="10"/>
  <c r="H1470" i="10"/>
  <c r="G1470" i="10"/>
  <c r="F1470" i="10"/>
  <c r="E1470" i="10"/>
  <c r="D1470" i="10"/>
  <c r="J1470" i="10" s="1"/>
  <c r="C1470" i="10"/>
  <c r="H1469" i="10"/>
  <c r="G1469" i="10"/>
  <c r="F1469" i="10"/>
  <c r="E1469" i="10"/>
  <c r="D1469" i="10"/>
  <c r="J1469" i="10" s="1"/>
  <c r="C1469" i="10"/>
  <c r="H1468" i="10"/>
  <c r="G1468" i="10"/>
  <c r="F1468" i="10"/>
  <c r="E1468" i="10"/>
  <c r="D1468" i="10"/>
  <c r="J1468" i="10" s="1"/>
  <c r="C1468" i="10"/>
  <c r="H1467" i="10"/>
  <c r="G1467" i="10"/>
  <c r="F1467" i="10"/>
  <c r="E1467" i="10"/>
  <c r="D1467" i="10"/>
  <c r="J1467" i="10" s="1"/>
  <c r="C1467" i="10"/>
  <c r="H1466" i="10"/>
  <c r="G1466" i="10"/>
  <c r="F1466" i="10"/>
  <c r="E1466" i="10"/>
  <c r="D1466" i="10"/>
  <c r="J1466" i="10" s="1"/>
  <c r="C1466" i="10"/>
  <c r="H1465" i="10"/>
  <c r="G1465" i="10"/>
  <c r="F1465" i="10"/>
  <c r="E1465" i="10"/>
  <c r="D1465" i="10"/>
  <c r="J1465" i="10" s="1"/>
  <c r="C1465" i="10"/>
  <c r="H1464" i="10"/>
  <c r="G1464" i="10"/>
  <c r="F1464" i="10"/>
  <c r="E1464" i="10"/>
  <c r="D1464" i="10"/>
  <c r="J1464" i="10" s="1"/>
  <c r="C1464" i="10"/>
  <c r="H1463" i="10"/>
  <c r="G1463" i="10"/>
  <c r="F1463" i="10"/>
  <c r="E1463" i="10"/>
  <c r="D1463" i="10"/>
  <c r="J1463" i="10" s="1"/>
  <c r="C1463" i="10"/>
  <c r="H1462" i="10"/>
  <c r="G1462" i="10"/>
  <c r="F1462" i="10"/>
  <c r="E1462" i="10"/>
  <c r="D1462" i="10"/>
  <c r="J1462" i="10" s="1"/>
  <c r="C1462" i="10"/>
  <c r="H1461" i="10"/>
  <c r="G1461" i="10"/>
  <c r="F1461" i="10"/>
  <c r="E1461" i="10"/>
  <c r="D1461" i="10"/>
  <c r="J1461" i="10" s="1"/>
  <c r="C1461" i="10"/>
  <c r="H1460" i="10"/>
  <c r="G1460" i="10"/>
  <c r="F1460" i="10"/>
  <c r="E1460" i="10"/>
  <c r="D1460" i="10"/>
  <c r="J1460" i="10" s="1"/>
  <c r="C1460" i="10"/>
  <c r="H1459" i="10"/>
  <c r="G1459" i="10"/>
  <c r="F1459" i="10"/>
  <c r="E1459" i="10"/>
  <c r="D1459" i="10"/>
  <c r="J1459" i="10" s="1"/>
  <c r="C1459" i="10"/>
  <c r="H1458" i="10"/>
  <c r="G1458" i="10"/>
  <c r="F1458" i="10"/>
  <c r="E1458" i="10"/>
  <c r="D1458" i="10"/>
  <c r="J1458" i="10" s="1"/>
  <c r="C1458" i="10"/>
  <c r="H1457" i="10"/>
  <c r="G1457" i="10"/>
  <c r="F1457" i="10"/>
  <c r="E1457" i="10"/>
  <c r="D1457" i="10"/>
  <c r="J1457" i="10" s="1"/>
  <c r="C1457" i="10"/>
  <c r="L1456" i="10"/>
  <c r="H1456" i="10"/>
  <c r="G1456" i="10"/>
  <c r="F1456" i="10"/>
  <c r="E1456" i="10"/>
  <c r="K1456" i="10" s="1"/>
  <c r="D1456" i="10"/>
  <c r="C1456" i="10"/>
  <c r="I1456" i="10" s="1"/>
  <c r="H1455" i="10"/>
  <c r="G1455" i="10"/>
  <c r="F1455" i="10"/>
  <c r="E1455" i="10"/>
  <c r="K1455" i="10" s="1"/>
  <c r="D1455" i="10"/>
  <c r="J1455" i="10" s="1"/>
  <c r="C1455" i="10"/>
  <c r="I1455" i="10" s="1"/>
  <c r="H1454" i="10"/>
  <c r="G1454" i="10"/>
  <c r="F1454" i="10"/>
  <c r="E1454" i="10"/>
  <c r="K1454" i="10" s="1"/>
  <c r="D1454" i="10"/>
  <c r="C1454" i="10"/>
  <c r="I1454" i="10" s="1"/>
  <c r="H1453" i="10"/>
  <c r="G1453" i="10"/>
  <c r="F1453" i="10"/>
  <c r="E1453" i="10"/>
  <c r="K1453" i="10" s="1"/>
  <c r="D1453" i="10"/>
  <c r="C1453" i="10"/>
  <c r="I1453" i="10" s="1"/>
  <c r="H1452" i="10"/>
  <c r="G1452" i="10"/>
  <c r="F1452" i="10"/>
  <c r="E1452" i="10"/>
  <c r="K1452" i="10" s="1"/>
  <c r="D1452" i="10"/>
  <c r="C1452" i="10"/>
  <c r="I1452" i="10" s="1"/>
  <c r="H1451" i="10"/>
  <c r="G1451" i="10"/>
  <c r="F1451" i="10"/>
  <c r="E1451" i="10"/>
  <c r="K1451" i="10" s="1"/>
  <c r="D1451" i="10"/>
  <c r="C1451" i="10"/>
  <c r="I1451" i="10" s="1"/>
  <c r="H1450" i="10"/>
  <c r="G1450" i="10"/>
  <c r="F1450" i="10"/>
  <c r="E1450" i="10"/>
  <c r="K1450" i="10" s="1"/>
  <c r="D1450" i="10"/>
  <c r="C1450" i="10"/>
  <c r="I1450" i="10" s="1"/>
  <c r="H1449" i="10"/>
  <c r="G1449" i="10"/>
  <c r="F1449" i="10"/>
  <c r="E1449" i="10"/>
  <c r="K1449" i="10" s="1"/>
  <c r="D1449" i="10"/>
  <c r="J1449" i="10" s="1"/>
  <c r="C1449" i="10"/>
  <c r="I1449" i="10" s="1"/>
  <c r="H1448" i="10"/>
  <c r="G1448" i="10"/>
  <c r="F1448" i="10"/>
  <c r="E1448" i="10"/>
  <c r="K1448" i="10" s="1"/>
  <c r="D1448" i="10"/>
  <c r="C1448" i="10"/>
  <c r="I1448" i="10" s="1"/>
  <c r="H1447" i="10"/>
  <c r="G1447" i="10"/>
  <c r="F1447" i="10"/>
  <c r="E1447" i="10"/>
  <c r="K1447" i="10" s="1"/>
  <c r="D1447" i="10"/>
  <c r="C1447" i="10"/>
  <c r="I1447" i="10" s="1"/>
  <c r="H1446" i="10"/>
  <c r="G1446" i="10"/>
  <c r="F1446" i="10"/>
  <c r="E1446" i="10"/>
  <c r="K1446" i="10" s="1"/>
  <c r="D1446" i="10"/>
  <c r="J1446" i="10" s="1"/>
  <c r="C1446" i="10"/>
  <c r="I1446" i="10" s="1"/>
  <c r="L1408" i="10"/>
  <c r="K1391" i="10"/>
  <c r="J1391" i="10"/>
  <c r="I1391" i="10"/>
  <c r="K1390" i="10"/>
  <c r="J1390" i="10"/>
  <c r="I1390" i="10"/>
  <c r="K1389" i="10"/>
  <c r="J1389" i="10"/>
  <c r="I1389" i="10"/>
  <c r="K1388" i="10"/>
  <c r="J1388" i="10"/>
  <c r="I1388" i="10"/>
  <c r="K1387" i="10"/>
  <c r="J1387" i="10"/>
  <c r="I1387" i="10"/>
  <c r="K1386" i="10"/>
  <c r="J1386" i="10"/>
  <c r="I1386" i="10"/>
  <c r="K1385" i="10"/>
  <c r="J1385" i="10"/>
  <c r="I1385" i="10"/>
  <c r="K1384" i="10"/>
  <c r="J1384" i="10"/>
  <c r="I1384" i="10"/>
  <c r="K1383" i="10"/>
  <c r="J1383" i="10"/>
  <c r="I1383" i="10"/>
  <c r="K1382" i="10"/>
  <c r="J1382" i="10"/>
  <c r="I1382" i="10"/>
  <c r="K1381" i="10"/>
  <c r="J1381" i="10"/>
  <c r="I1381" i="10"/>
  <c r="K1380" i="10"/>
  <c r="J1380" i="10"/>
  <c r="I1380" i="10"/>
  <c r="K1379" i="10"/>
  <c r="J1379" i="10"/>
  <c r="I1379" i="10"/>
  <c r="K1378" i="10"/>
  <c r="J1378" i="10"/>
  <c r="I1378" i="10"/>
  <c r="K1377" i="10"/>
  <c r="J1377" i="10"/>
  <c r="I1377" i="10"/>
  <c r="K1376" i="10"/>
  <c r="J1376" i="10"/>
  <c r="I1376" i="10"/>
  <c r="K1375" i="10"/>
  <c r="J1375" i="10"/>
  <c r="I1375" i="10"/>
  <c r="K1374" i="10"/>
  <c r="J1374" i="10"/>
  <c r="I1374" i="10"/>
  <c r="K1373" i="10"/>
  <c r="J1373" i="10"/>
  <c r="I1373" i="10"/>
  <c r="K1372" i="10"/>
  <c r="J1372" i="10"/>
  <c r="I1372" i="10"/>
  <c r="K1371" i="10"/>
  <c r="J1371" i="10"/>
  <c r="I1371" i="10"/>
  <c r="K1370" i="10"/>
  <c r="J1370" i="10"/>
  <c r="I1370" i="10"/>
  <c r="K1369" i="10"/>
  <c r="J1369" i="10"/>
  <c r="I1369" i="10"/>
  <c r="K1368" i="10"/>
  <c r="J1368" i="10"/>
  <c r="I1368" i="10"/>
  <c r="K1367" i="10"/>
  <c r="J1367" i="10"/>
  <c r="I1367" i="10"/>
  <c r="K1366" i="10"/>
  <c r="J1366" i="10"/>
  <c r="I1366" i="10"/>
  <c r="K1365" i="10"/>
  <c r="J1365" i="10"/>
  <c r="I1365" i="10"/>
  <c r="K1364" i="10"/>
  <c r="J1364" i="10"/>
  <c r="I1364" i="10"/>
  <c r="K1363" i="10"/>
  <c r="J1363" i="10"/>
  <c r="I1363" i="10"/>
  <c r="K1362" i="10"/>
  <c r="J1362" i="10"/>
  <c r="I1362" i="10"/>
  <c r="K1361" i="10"/>
  <c r="J1361" i="10"/>
  <c r="I1361" i="10"/>
  <c r="L1360" i="10"/>
  <c r="K1360" i="10"/>
  <c r="J1360" i="10"/>
  <c r="I1360" i="10"/>
  <c r="K1359" i="10"/>
  <c r="J1359" i="10"/>
  <c r="I1359" i="10"/>
  <c r="K1358" i="10"/>
  <c r="J1358" i="10"/>
  <c r="I1358" i="10"/>
  <c r="K1357" i="10"/>
  <c r="J1357" i="10"/>
  <c r="I1357" i="10"/>
  <c r="K1356" i="10"/>
  <c r="J1356" i="10"/>
  <c r="I1356" i="10"/>
  <c r="K1355" i="10"/>
  <c r="J1355" i="10"/>
  <c r="I1355" i="10"/>
  <c r="K1354" i="10"/>
  <c r="J1354" i="10"/>
  <c r="I1354" i="10"/>
  <c r="K1353" i="10"/>
  <c r="J1353" i="10"/>
  <c r="I1353" i="10"/>
  <c r="K1352" i="10"/>
  <c r="J1352" i="10"/>
  <c r="I1352" i="10"/>
  <c r="K1351" i="10"/>
  <c r="J1351" i="10"/>
  <c r="I1351" i="10"/>
  <c r="K1350" i="10"/>
  <c r="J1350" i="10"/>
  <c r="I1350" i="10"/>
  <c r="H1343" i="10"/>
  <c r="G1343" i="10"/>
  <c r="F1343" i="10"/>
  <c r="E1343" i="10"/>
  <c r="D1343" i="10"/>
  <c r="C1343" i="10"/>
  <c r="H1342" i="10"/>
  <c r="G1342" i="10"/>
  <c r="F1342" i="10"/>
  <c r="E1342" i="10"/>
  <c r="K1342" i="10" s="1"/>
  <c r="D1342" i="10"/>
  <c r="C1342" i="10"/>
  <c r="I1342" i="10" s="1"/>
  <c r="H1341" i="10"/>
  <c r="G1341" i="10"/>
  <c r="F1341" i="10"/>
  <c r="E1341" i="10"/>
  <c r="D1341" i="10"/>
  <c r="C1341" i="10"/>
  <c r="H1340" i="10"/>
  <c r="G1340" i="10"/>
  <c r="F1340" i="10"/>
  <c r="E1340" i="10"/>
  <c r="K1340" i="10" s="1"/>
  <c r="D1340" i="10"/>
  <c r="J1340" i="10" s="1"/>
  <c r="C1340" i="10"/>
  <c r="I1340" i="10" s="1"/>
  <c r="J1339" i="10"/>
  <c r="H1339" i="10"/>
  <c r="G1339" i="10"/>
  <c r="F1339" i="10"/>
  <c r="E1339" i="10"/>
  <c r="K1339" i="10" s="1"/>
  <c r="D1339" i="10"/>
  <c r="C1339" i="10"/>
  <c r="I1339" i="10" s="1"/>
  <c r="H1338" i="10"/>
  <c r="G1338" i="10"/>
  <c r="F1338" i="10"/>
  <c r="E1338" i="10"/>
  <c r="K1338" i="10" s="1"/>
  <c r="D1338" i="10"/>
  <c r="J1338" i="10" s="1"/>
  <c r="C1338" i="10"/>
  <c r="I1338" i="10" s="1"/>
  <c r="H1337" i="10"/>
  <c r="G1337" i="10"/>
  <c r="F1337" i="10"/>
  <c r="E1337" i="10"/>
  <c r="K1337" i="10" s="1"/>
  <c r="D1337" i="10"/>
  <c r="J1337" i="10" s="1"/>
  <c r="C1337" i="10"/>
  <c r="I1337" i="10" s="1"/>
  <c r="H1336" i="10"/>
  <c r="G1336" i="10"/>
  <c r="F1336" i="10"/>
  <c r="E1336" i="10"/>
  <c r="K1336" i="10" s="1"/>
  <c r="D1336" i="10"/>
  <c r="J1336" i="10" s="1"/>
  <c r="C1336" i="10"/>
  <c r="I1336" i="10" s="1"/>
  <c r="J1335" i="10"/>
  <c r="H1335" i="10"/>
  <c r="G1335" i="10"/>
  <c r="F1335" i="10"/>
  <c r="E1335" i="10"/>
  <c r="K1335" i="10" s="1"/>
  <c r="D1335" i="10"/>
  <c r="C1335" i="10"/>
  <c r="I1335" i="10" s="1"/>
  <c r="H1334" i="10"/>
  <c r="G1334" i="10"/>
  <c r="F1334" i="10"/>
  <c r="E1334" i="10"/>
  <c r="K1334" i="10" s="1"/>
  <c r="D1334" i="10"/>
  <c r="J1334" i="10" s="1"/>
  <c r="C1334" i="10"/>
  <c r="I1334" i="10" s="1"/>
  <c r="H1333" i="10"/>
  <c r="G1333" i="10"/>
  <c r="F1333" i="10"/>
  <c r="E1333" i="10"/>
  <c r="K1333" i="10" s="1"/>
  <c r="D1333" i="10"/>
  <c r="J1333" i="10" s="1"/>
  <c r="C1333" i="10"/>
  <c r="I1333" i="10" s="1"/>
  <c r="H1332" i="10"/>
  <c r="G1332" i="10"/>
  <c r="F1332" i="10"/>
  <c r="E1332" i="10"/>
  <c r="K1332" i="10" s="1"/>
  <c r="D1332" i="10"/>
  <c r="J1332" i="10" s="1"/>
  <c r="C1332" i="10"/>
  <c r="I1332" i="10" s="1"/>
  <c r="J1331" i="10"/>
  <c r="H1331" i="10"/>
  <c r="G1331" i="10"/>
  <c r="F1331" i="10"/>
  <c r="E1331" i="10"/>
  <c r="K1331" i="10" s="1"/>
  <c r="D1331" i="10"/>
  <c r="C1331" i="10"/>
  <c r="I1331" i="10" s="1"/>
  <c r="H1330" i="10"/>
  <c r="G1330" i="10"/>
  <c r="F1330" i="10"/>
  <c r="E1330" i="10"/>
  <c r="K1330" i="10" s="1"/>
  <c r="D1330" i="10"/>
  <c r="J1330" i="10" s="1"/>
  <c r="C1330" i="10"/>
  <c r="I1330" i="10" s="1"/>
  <c r="H1329" i="10"/>
  <c r="G1329" i="10"/>
  <c r="F1329" i="10"/>
  <c r="E1329" i="10"/>
  <c r="K1329" i="10" s="1"/>
  <c r="D1329" i="10"/>
  <c r="J1329" i="10" s="1"/>
  <c r="C1329" i="10"/>
  <c r="I1329" i="10" s="1"/>
  <c r="H1328" i="10"/>
  <c r="G1328" i="10"/>
  <c r="F1328" i="10"/>
  <c r="E1328" i="10"/>
  <c r="K1328" i="10" s="1"/>
  <c r="D1328" i="10"/>
  <c r="J1328" i="10" s="1"/>
  <c r="C1328" i="10"/>
  <c r="I1328" i="10" s="1"/>
  <c r="H1327" i="10"/>
  <c r="G1327" i="10"/>
  <c r="J1327" i="10" s="1"/>
  <c r="F1327" i="10"/>
  <c r="E1327" i="10"/>
  <c r="K1327" i="10" s="1"/>
  <c r="D1327" i="10"/>
  <c r="C1327" i="10"/>
  <c r="I1327" i="10" s="1"/>
  <c r="H1326" i="10"/>
  <c r="G1326" i="10"/>
  <c r="F1326" i="10"/>
  <c r="E1326" i="10"/>
  <c r="K1326" i="10" s="1"/>
  <c r="D1326" i="10"/>
  <c r="J1326" i="10" s="1"/>
  <c r="C1326" i="10"/>
  <c r="I1326" i="10" s="1"/>
  <c r="H1325" i="10"/>
  <c r="G1325" i="10"/>
  <c r="F1325" i="10"/>
  <c r="E1325" i="10"/>
  <c r="K1325" i="10" s="1"/>
  <c r="D1325" i="10"/>
  <c r="J1325" i="10" s="1"/>
  <c r="C1325" i="10"/>
  <c r="I1325" i="10" s="1"/>
  <c r="H1324" i="10"/>
  <c r="G1324" i="10"/>
  <c r="F1324" i="10"/>
  <c r="E1324" i="10"/>
  <c r="K1324" i="10" s="1"/>
  <c r="D1324" i="10"/>
  <c r="J1324" i="10" s="1"/>
  <c r="C1324" i="10"/>
  <c r="I1324" i="10" s="1"/>
  <c r="J1323" i="10"/>
  <c r="H1323" i="10"/>
  <c r="G1323" i="10"/>
  <c r="F1323" i="10"/>
  <c r="E1323" i="10"/>
  <c r="K1323" i="10" s="1"/>
  <c r="D1323" i="10"/>
  <c r="C1323" i="10"/>
  <c r="I1323" i="10" s="1"/>
  <c r="H1322" i="10"/>
  <c r="G1322" i="10"/>
  <c r="F1322" i="10"/>
  <c r="E1322" i="10"/>
  <c r="K1322" i="10" s="1"/>
  <c r="D1322" i="10"/>
  <c r="J1322" i="10" s="1"/>
  <c r="C1322" i="10"/>
  <c r="I1322" i="10" s="1"/>
  <c r="H1321" i="10"/>
  <c r="G1321" i="10"/>
  <c r="F1321" i="10"/>
  <c r="E1321" i="10"/>
  <c r="D1321" i="10"/>
  <c r="C1321" i="10"/>
  <c r="H1320" i="10"/>
  <c r="G1320" i="10"/>
  <c r="F1320" i="10"/>
  <c r="E1320" i="10"/>
  <c r="K1320" i="10" s="1"/>
  <c r="D1320" i="10"/>
  <c r="J1320" i="10" s="1"/>
  <c r="C1320" i="10"/>
  <c r="I1320" i="10" s="1"/>
  <c r="J1319" i="10"/>
  <c r="H1319" i="10"/>
  <c r="G1319" i="10"/>
  <c r="F1319" i="10"/>
  <c r="E1319" i="10"/>
  <c r="K1319" i="10" s="1"/>
  <c r="D1319" i="10"/>
  <c r="C1319" i="10"/>
  <c r="I1319" i="10" s="1"/>
  <c r="H1318" i="10"/>
  <c r="G1318" i="10"/>
  <c r="F1318" i="10"/>
  <c r="E1318" i="10"/>
  <c r="K1318" i="10" s="1"/>
  <c r="D1318" i="10"/>
  <c r="J1318" i="10" s="1"/>
  <c r="C1318" i="10"/>
  <c r="I1318" i="10" s="1"/>
  <c r="H1317" i="10"/>
  <c r="G1317" i="10"/>
  <c r="F1317" i="10"/>
  <c r="E1317" i="10"/>
  <c r="D1317" i="10"/>
  <c r="C1317" i="10"/>
  <c r="H1316" i="10"/>
  <c r="G1316" i="10"/>
  <c r="F1316" i="10"/>
  <c r="E1316" i="10"/>
  <c r="K1316" i="10" s="1"/>
  <c r="D1316" i="10"/>
  <c r="J1316" i="10" s="1"/>
  <c r="C1316" i="10"/>
  <c r="J1315" i="10"/>
  <c r="H1315" i="10"/>
  <c r="G1315" i="10"/>
  <c r="F1315" i="10"/>
  <c r="E1315" i="10"/>
  <c r="K1315" i="10" s="1"/>
  <c r="D1315" i="10"/>
  <c r="C1315" i="10"/>
  <c r="I1315" i="10" s="1"/>
  <c r="H1314" i="10"/>
  <c r="G1314" i="10"/>
  <c r="F1314" i="10"/>
  <c r="E1314" i="10"/>
  <c r="K1314" i="10" s="1"/>
  <c r="D1314" i="10"/>
  <c r="J1314" i="10" s="1"/>
  <c r="C1314" i="10"/>
  <c r="I1314" i="10" s="1"/>
  <c r="H1313" i="10"/>
  <c r="G1313" i="10"/>
  <c r="F1313" i="10"/>
  <c r="E1313" i="10"/>
  <c r="K1313" i="10" s="1"/>
  <c r="D1313" i="10"/>
  <c r="J1313" i="10" s="1"/>
  <c r="C1313" i="10"/>
  <c r="I1313" i="10" s="1"/>
  <c r="L1312" i="10"/>
  <c r="H1312" i="10"/>
  <c r="G1312" i="10"/>
  <c r="F1312" i="10"/>
  <c r="E1312" i="10"/>
  <c r="K1312" i="10" s="1"/>
  <c r="D1312" i="10"/>
  <c r="J1312" i="10" s="1"/>
  <c r="C1312" i="10"/>
  <c r="I1312" i="10" s="1"/>
  <c r="H1311" i="10"/>
  <c r="G1311" i="10"/>
  <c r="F1311" i="10"/>
  <c r="E1311" i="10"/>
  <c r="K1311" i="10" s="1"/>
  <c r="D1311" i="10"/>
  <c r="J1311" i="10" s="1"/>
  <c r="C1311" i="10"/>
  <c r="I1311" i="10" s="1"/>
  <c r="H1310" i="10"/>
  <c r="G1310" i="10"/>
  <c r="F1310" i="10"/>
  <c r="E1310" i="10"/>
  <c r="D1310" i="10"/>
  <c r="J1310" i="10" s="1"/>
  <c r="C1310" i="10"/>
  <c r="H1309" i="10"/>
  <c r="G1309" i="10"/>
  <c r="F1309" i="10"/>
  <c r="E1309" i="10"/>
  <c r="D1309" i="10"/>
  <c r="C1309" i="10"/>
  <c r="H1308" i="10"/>
  <c r="G1308" i="10"/>
  <c r="F1308" i="10"/>
  <c r="E1308" i="10"/>
  <c r="D1308" i="10"/>
  <c r="J1308" i="10" s="1"/>
  <c r="C1308" i="10"/>
  <c r="H1307" i="10"/>
  <c r="G1307" i="10"/>
  <c r="F1307" i="10"/>
  <c r="E1307" i="10"/>
  <c r="K1307" i="10" s="1"/>
  <c r="D1307" i="10"/>
  <c r="C1307" i="10"/>
  <c r="I1307" i="10" s="1"/>
  <c r="H1306" i="10"/>
  <c r="G1306" i="10"/>
  <c r="F1306" i="10"/>
  <c r="E1306" i="10"/>
  <c r="D1306" i="10"/>
  <c r="J1306" i="10" s="1"/>
  <c r="C1306" i="10"/>
  <c r="H1305" i="10"/>
  <c r="G1305" i="10"/>
  <c r="F1305" i="10"/>
  <c r="E1305" i="10"/>
  <c r="D1305" i="10"/>
  <c r="C1305" i="10"/>
  <c r="H1304" i="10"/>
  <c r="G1304" i="10"/>
  <c r="F1304" i="10"/>
  <c r="E1304" i="10"/>
  <c r="D1304" i="10"/>
  <c r="J1304" i="10" s="1"/>
  <c r="C1304" i="10"/>
  <c r="H1303" i="10"/>
  <c r="G1303" i="10"/>
  <c r="F1303" i="10"/>
  <c r="E1303" i="10"/>
  <c r="K1303" i="10" s="1"/>
  <c r="D1303" i="10"/>
  <c r="C1303" i="10"/>
  <c r="I1303" i="10" s="1"/>
  <c r="H1302" i="10"/>
  <c r="G1302" i="10"/>
  <c r="F1302" i="10"/>
  <c r="E1302" i="10"/>
  <c r="D1302" i="10"/>
  <c r="J1302" i="10" s="1"/>
  <c r="C1302" i="10"/>
  <c r="H1295" i="10"/>
  <c r="G1295" i="10"/>
  <c r="F1295" i="10"/>
  <c r="E1295" i="10"/>
  <c r="D1295" i="10"/>
  <c r="C1295" i="10"/>
  <c r="H1294" i="10"/>
  <c r="G1294" i="10"/>
  <c r="F1294" i="10"/>
  <c r="E1294" i="10"/>
  <c r="D1294" i="10"/>
  <c r="J1294" i="10" s="1"/>
  <c r="C1294" i="10"/>
  <c r="H1293" i="10"/>
  <c r="G1293" i="10"/>
  <c r="F1293" i="10"/>
  <c r="E1293" i="10"/>
  <c r="K1293" i="10" s="1"/>
  <c r="D1293" i="10"/>
  <c r="C1293" i="10"/>
  <c r="I1293" i="10" s="1"/>
  <c r="H1292" i="10"/>
  <c r="G1292" i="10"/>
  <c r="F1292" i="10"/>
  <c r="F1244" i="10" s="1"/>
  <c r="E1292" i="10"/>
  <c r="K1292" i="10" s="1"/>
  <c r="D1292" i="10"/>
  <c r="D1244" i="10" s="1"/>
  <c r="J1244" i="10" s="1"/>
  <c r="C1292" i="10"/>
  <c r="I1292" i="10" s="1"/>
  <c r="H1291" i="10"/>
  <c r="G1291" i="10"/>
  <c r="G1243" i="10" s="1"/>
  <c r="F1291" i="10"/>
  <c r="E1291" i="10"/>
  <c r="K1291" i="10" s="1"/>
  <c r="D1291" i="10"/>
  <c r="J1291" i="10" s="1"/>
  <c r="C1291" i="10"/>
  <c r="C1243" i="10" s="1"/>
  <c r="H1290" i="10"/>
  <c r="G1290" i="10"/>
  <c r="F1290" i="10"/>
  <c r="F1242" i="10" s="1"/>
  <c r="E1290" i="10"/>
  <c r="K1290" i="10" s="1"/>
  <c r="D1290" i="10"/>
  <c r="D1242" i="10" s="1"/>
  <c r="J1242" i="10" s="1"/>
  <c r="C1290" i="10"/>
  <c r="I1290" i="10" s="1"/>
  <c r="H1289" i="10"/>
  <c r="G1289" i="10"/>
  <c r="G1241" i="10" s="1"/>
  <c r="F1289" i="10"/>
  <c r="E1289" i="10"/>
  <c r="K1289" i="10" s="1"/>
  <c r="D1289" i="10"/>
  <c r="J1289" i="10" s="1"/>
  <c r="C1289" i="10"/>
  <c r="C1241" i="10" s="1"/>
  <c r="H1288" i="10"/>
  <c r="G1288" i="10"/>
  <c r="F1288" i="10"/>
  <c r="F1240" i="10" s="1"/>
  <c r="E1288" i="10"/>
  <c r="K1288" i="10" s="1"/>
  <c r="D1288" i="10"/>
  <c r="D1240" i="10" s="1"/>
  <c r="J1240" i="10" s="1"/>
  <c r="C1288" i="10"/>
  <c r="I1288" i="10" s="1"/>
  <c r="H1287" i="10"/>
  <c r="G1287" i="10"/>
  <c r="G1239" i="10" s="1"/>
  <c r="F1287" i="10"/>
  <c r="E1287" i="10"/>
  <c r="K1287" i="10" s="1"/>
  <c r="D1287" i="10"/>
  <c r="J1287" i="10" s="1"/>
  <c r="C1287" i="10"/>
  <c r="C1239" i="10" s="1"/>
  <c r="H1286" i="10"/>
  <c r="G1286" i="10"/>
  <c r="F1286" i="10"/>
  <c r="E1286" i="10"/>
  <c r="K1286" i="10" s="1"/>
  <c r="D1286" i="10"/>
  <c r="J1286" i="10" s="1"/>
  <c r="C1286" i="10"/>
  <c r="I1286" i="10" s="1"/>
  <c r="H1285" i="10"/>
  <c r="G1285" i="10"/>
  <c r="F1285" i="10"/>
  <c r="E1285" i="10"/>
  <c r="K1285" i="10" s="1"/>
  <c r="D1285" i="10"/>
  <c r="J1285" i="10" s="1"/>
  <c r="C1285" i="10"/>
  <c r="I1285" i="10" s="1"/>
  <c r="H1284" i="10"/>
  <c r="G1284" i="10"/>
  <c r="F1284" i="10"/>
  <c r="E1284" i="10"/>
  <c r="K1284" i="10" s="1"/>
  <c r="D1284" i="10"/>
  <c r="J1284" i="10" s="1"/>
  <c r="C1284" i="10"/>
  <c r="I1284" i="10" s="1"/>
  <c r="H1283" i="10"/>
  <c r="G1283" i="10"/>
  <c r="F1283" i="10"/>
  <c r="E1283" i="10"/>
  <c r="K1283" i="10" s="1"/>
  <c r="D1283" i="10"/>
  <c r="J1283" i="10" s="1"/>
  <c r="C1283" i="10"/>
  <c r="I1283" i="10" s="1"/>
  <c r="H1282" i="10"/>
  <c r="G1282" i="10"/>
  <c r="F1282" i="10"/>
  <c r="E1282" i="10"/>
  <c r="K1282" i="10" s="1"/>
  <c r="D1282" i="10"/>
  <c r="J1282" i="10" s="1"/>
  <c r="C1282" i="10"/>
  <c r="I1282" i="10" s="1"/>
  <c r="H1281" i="10"/>
  <c r="G1281" i="10"/>
  <c r="F1281" i="10"/>
  <c r="E1281" i="10"/>
  <c r="K1281" i="10" s="1"/>
  <c r="D1281" i="10"/>
  <c r="J1281" i="10" s="1"/>
  <c r="C1281" i="10"/>
  <c r="I1281" i="10" s="1"/>
  <c r="H1280" i="10"/>
  <c r="G1280" i="10"/>
  <c r="F1280" i="10"/>
  <c r="E1280" i="10"/>
  <c r="K1280" i="10" s="1"/>
  <c r="D1280" i="10"/>
  <c r="J1280" i="10" s="1"/>
  <c r="C1280" i="10"/>
  <c r="I1280" i="10" s="1"/>
  <c r="H1279" i="10"/>
  <c r="G1279" i="10"/>
  <c r="F1279" i="10"/>
  <c r="E1279" i="10"/>
  <c r="D1279" i="10"/>
  <c r="C1279" i="10"/>
  <c r="H1278" i="10"/>
  <c r="G1278" i="10"/>
  <c r="F1278" i="10"/>
  <c r="E1278" i="10"/>
  <c r="K1278" i="10" s="1"/>
  <c r="D1278" i="10"/>
  <c r="J1278" i="10" s="1"/>
  <c r="C1278" i="10"/>
  <c r="I1278" i="10" s="1"/>
  <c r="H1277" i="10"/>
  <c r="G1277" i="10"/>
  <c r="F1277" i="10"/>
  <c r="E1277" i="10"/>
  <c r="K1277" i="10" s="1"/>
  <c r="D1277" i="10"/>
  <c r="J1277" i="10" s="1"/>
  <c r="C1277" i="10"/>
  <c r="I1277" i="10" s="1"/>
  <c r="H1276" i="10"/>
  <c r="G1276" i="10"/>
  <c r="F1276" i="10"/>
  <c r="E1276" i="10"/>
  <c r="K1276" i="10" s="1"/>
  <c r="D1276" i="10"/>
  <c r="J1276" i="10" s="1"/>
  <c r="C1276" i="10"/>
  <c r="I1276" i="10" s="1"/>
  <c r="H1275" i="10"/>
  <c r="G1275" i="10"/>
  <c r="F1275" i="10"/>
  <c r="E1275" i="10"/>
  <c r="K1275" i="10" s="1"/>
  <c r="D1275" i="10"/>
  <c r="J1275" i="10" s="1"/>
  <c r="C1275" i="10"/>
  <c r="I1275" i="10" s="1"/>
  <c r="H1274" i="10"/>
  <c r="G1274" i="10"/>
  <c r="F1274" i="10"/>
  <c r="E1274" i="10"/>
  <c r="K1274" i="10" s="1"/>
  <c r="D1274" i="10"/>
  <c r="J1274" i="10" s="1"/>
  <c r="C1274" i="10"/>
  <c r="I1274" i="10" s="1"/>
  <c r="H1273" i="10"/>
  <c r="G1273" i="10"/>
  <c r="F1273" i="10"/>
  <c r="E1273" i="10"/>
  <c r="K1273" i="10" s="1"/>
  <c r="D1273" i="10"/>
  <c r="C1273" i="10"/>
  <c r="I1273" i="10" s="1"/>
  <c r="H1272" i="10"/>
  <c r="G1272" i="10"/>
  <c r="F1272" i="10"/>
  <c r="E1272" i="10"/>
  <c r="K1272" i="10" s="1"/>
  <c r="D1272" i="10"/>
  <c r="J1272" i="10" s="1"/>
  <c r="C1272" i="10"/>
  <c r="I1272" i="10" s="1"/>
  <c r="H1271" i="10"/>
  <c r="G1271" i="10"/>
  <c r="F1271" i="10"/>
  <c r="E1271" i="10"/>
  <c r="K1271" i="10" s="1"/>
  <c r="D1271" i="10"/>
  <c r="J1271" i="10" s="1"/>
  <c r="C1271" i="10"/>
  <c r="I1271" i="10" s="1"/>
  <c r="H1270" i="10"/>
  <c r="G1270" i="10"/>
  <c r="F1270" i="10"/>
  <c r="E1270" i="10"/>
  <c r="K1270" i="10" s="1"/>
  <c r="D1270" i="10"/>
  <c r="J1270" i="10" s="1"/>
  <c r="C1270" i="10"/>
  <c r="I1270" i="10" s="1"/>
  <c r="H1269" i="10"/>
  <c r="G1269" i="10"/>
  <c r="F1269" i="10"/>
  <c r="E1269" i="10"/>
  <c r="K1269" i="10" s="1"/>
  <c r="D1269" i="10"/>
  <c r="C1269" i="10"/>
  <c r="I1269" i="10" s="1"/>
  <c r="H1268" i="10"/>
  <c r="G1268" i="10"/>
  <c r="F1268" i="10"/>
  <c r="E1268" i="10"/>
  <c r="D1268" i="10"/>
  <c r="J1268" i="10" s="1"/>
  <c r="C1268" i="10"/>
  <c r="H1267" i="10"/>
  <c r="G1267" i="10"/>
  <c r="F1267" i="10"/>
  <c r="E1267" i="10"/>
  <c r="K1267" i="10" s="1"/>
  <c r="D1267" i="10"/>
  <c r="J1267" i="10" s="1"/>
  <c r="C1267" i="10"/>
  <c r="I1267" i="10" s="1"/>
  <c r="H1266" i="10"/>
  <c r="G1266" i="10"/>
  <c r="F1266" i="10"/>
  <c r="E1266" i="10"/>
  <c r="K1266" i="10" s="1"/>
  <c r="D1266" i="10"/>
  <c r="J1266" i="10" s="1"/>
  <c r="C1266" i="10"/>
  <c r="I1266" i="10" s="1"/>
  <c r="H1265" i="10"/>
  <c r="G1265" i="10"/>
  <c r="F1265" i="10"/>
  <c r="E1265" i="10"/>
  <c r="K1265" i="10" s="1"/>
  <c r="D1265" i="10"/>
  <c r="J1265" i="10" s="1"/>
  <c r="C1265" i="10"/>
  <c r="I1265" i="10" s="1"/>
  <c r="L1264" i="10"/>
  <c r="H1264" i="10"/>
  <c r="G1264" i="10"/>
  <c r="F1264" i="10"/>
  <c r="E1264" i="10"/>
  <c r="K1264" i="10" s="1"/>
  <c r="D1264" i="10"/>
  <c r="J1264" i="10" s="1"/>
  <c r="C1264" i="10"/>
  <c r="I1264" i="10" s="1"/>
  <c r="H1263" i="10"/>
  <c r="G1263" i="10"/>
  <c r="F1263" i="10"/>
  <c r="E1263" i="10"/>
  <c r="K1263" i="10" s="1"/>
  <c r="D1263" i="10"/>
  <c r="J1263" i="10" s="1"/>
  <c r="C1263" i="10"/>
  <c r="I1263" i="10" s="1"/>
  <c r="H1262" i="10"/>
  <c r="G1262" i="10"/>
  <c r="F1262" i="10"/>
  <c r="E1262" i="10"/>
  <c r="K1262" i="10" s="1"/>
  <c r="D1262" i="10"/>
  <c r="J1262" i="10" s="1"/>
  <c r="C1262" i="10"/>
  <c r="H1261" i="10"/>
  <c r="G1261" i="10"/>
  <c r="J1261" i="10" s="1"/>
  <c r="F1261" i="10"/>
  <c r="E1261" i="10"/>
  <c r="K1261" i="10" s="1"/>
  <c r="D1261" i="10"/>
  <c r="C1261" i="10"/>
  <c r="I1261" i="10" s="1"/>
  <c r="H1260" i="10"/>
  <c r="G1260" i="10"/>
  <c r="F1260" i="10"/>
  <c r="E1260" i="10"/>
  <c r="K1260" i="10" s="1"/>
  <c r="D1260" i="10"/>
  <c r="C1260" i="10"/>
  <c r="I1260" i="10" s="1"/>
  <c r="H1259" i="10"/>
  <c r="G1259" i="10"/>
  <c r="F1259" i="10"/>
  <c r="E1259" i="10"/>
  <c r="D1259" i="10"/>
  <c r="C1259" i="10"/>
  <c r="H1258" i="10"/>
  <c r="G1258" i="10"/>
  <c r="F1258" i="10"/>
  <c r="E1258" i="10"/>
  <c r="K1258" i="10" s="1"/>
  <c r="D1258" i="10"/>
  <c r="J1258" i="10" s="1"/>
  <c r="C1258" i="10"/>
  <c r="H1257" i="10"/>
  <c r="G1257" i="10"/>
  <c r="J1257" i="10" s="1"/>
  <c r="F1257" i="10"/>
  <c r="E1257" i="10"/>
  <c r="K1257" i="10" s="1"/>
  <c r="D1257" i="10"/>
  <c r="C1257" i="10"/>
  <c r="I1257" i="10" s="1"/>
  <c r="H1256" i="10"/>
  <c r="G1256" i="10"/>
  <c r="G1208" i="10" s="1"/>
  <c r="F1256" i="10"/>
  <c r="E1256" i="10"/>
  <c r="K1256" i="10" s="1"/>
  <c r="D1256" i="10"/>
  <c r="C1256" i="10"/>
  <c r="C1208" i="10" s="1"/>
  <c r="H1255" i="10"/>
  <c r="G1255" i="10"/>
  <c r="F1255" i="10"/>
  <c r="F1207" i="10" s="1"/>
  <c r="E1255" i="10"/>
  <c r="D1255" i="10"/>
  <c r="C1255" i="10"/>
  <c r="H1254" i="10"/>
  <c r="G1254" i="10"/>
  <c r="F1254" i="10"/>
  <c r="E1254" i="10"/>
  <c r="K1254" i="10" s="1"/>
  <c r="D1254" i="10"/>
  <c r="J1254" i="10" s="1"/>
  <c r="C1254" i="10"/>
  <c r="I1244" i="10"/>
  <c r="G1244" i="10"/>
  <c r="E1244" i="10"/>
  <c r="K1244" i="10" s="1"/>
  <c r="C1244" i="10"/>
  <c r="F1243" i="10"/>
  <c r="H1243" i="10" s="1"/>
  <c r="D1243" i="10"/>
  <c r="J1243" i="10" s="1"/>
  <c r="G1242" i="10"/>
  <c r="C1242" i="10"/>
  <c r="I1242" i="10" s="1"/>
  <c r="F1241" i="10"/>
  <c r="H1241" i="10" s="1"/>
  <c r="H1097" i="10" s="1"/>
  <c r="D1241" i="10"/>
  <c r="J1241" i="10" s="1"/>
  <c r="I1240" i="10"/>
  <c r="G1240" i="10"/>
  <c r="E1240" i="10"/>
  <c r="K1240" i="10" s="1"/>
  <c r="C1240" i="10"/>
  <c r="F1239" i="10"/>
  <c r="H1239" i="10" s="1"/>
  <c r="D1239" i="10"/>
  <c r="J1239" i="10" s="1"/>
  <c r="G1238" i="10"/>
  <c r="F1238" i="10"/>
  <c r="D1238" i="10"/>
  <c r="J1238" i="10" s="1"/>
  <c r="C1238" i="10"/>
  <c r="I1238" i="10" s="1"/>
  <c r="G1237" i="10"/>
  <c r="F1237" i="10"/>
  <c r="H1237" i="10" s="1"/>
  <c r="D1237" i="10"/>
  <c r="J1237" i="10" s="1"/>
  <c r="C1237" i="10"/>
  <c r="I1237" i="10" s="1"/>
  <c r="G1236" i="10"/>
  <c r="F1236" i="10"/>
  <c r="H1236" i="10" s="1"/>
  <c r="D1236" i="10"/>
  <c r="J1236" i="10" s="1"/>
  <c r="C1236" i="10"/>
  <c r="I1236" i="10" s="1"/>
  <c r="G1235" i="10"/>
  <c r="F1235" i="10"/>
  <c r="H1235" i="10" s="1"/>
  <c r="D1235" i="10"/>
  <c r="J1235" i="10" s="1"/>
  <c r="C1235" i="10"/>
  <c r="I1235" i="10" s="1"/>
  <c r="G1234" i="10"/>
  <c r="F1234" i="10"/>
  <c r="H1234" i="10" s="1"/>
  <c r="D1234" i="10"/>
  <c r="J1234" i="10" s="1"/>
  <c r="C1234" i="10"/>
  <c r="I1234" i="10" s="1"/>
  <c r="G1233" i="10"/>
  <c r="F1233" i="10"/>
  <c r="H1233" i="10" s="1"/>
  <c r="D1233" i="10"/>
  <c r="J1233" i="10" s="1"/>
  <c r="C1233" i="10"/>
  <c r="I1233" i="10" s="1"/>
  <c r="G1232" i="10"/>
  <c r="F1232" i="10"/>
  <c r="H1232" i="10" s="1"/>
  <c r="D1232" i="10"/>
  <c r="J1232" i="10" s="1"/>
  <c r="C1232" i="10"/>
  <c r="I1232" i="10" s="1"/>
  <c r="G1231" i="10"/>
  <c r="F1231" i="10"/>
  <c r="H1231" i="10" s="1"/>
  <c r="D1231" i="10"/>
  <c r="J1231" i="10" s="1"/>
  <c r="C1231" i="10"/>
  <c r="I1231" i="10" s="1"/>
  <c r="G1230" i="10"/>
  <c r="F1230" i="10"/>
  <c r="H1230" i="10" s="1"/>
  <c r="D1230" i="10"/>
  <c r="J1230" i="10" s="1"/>
  <c r="C1230" i="10"/>
  <c r="I1230" i="10" s="1"/>
  <c r="G1229" i="10"/>
  <c r="F1229" i="10"/>
  <c r="H1229" i="10" s="1"/>
  <c r="D1229" i="10"/>
  <c r="J1229" i="10" s="1"/>
  <c r="C1229" i="10"/>
  <c r="I1229" i="10" s="1"/>
  <c r="G1228" i="10"/>
  <c r="F1228" i="10"/>
  <c r="H1228" i="10" s="1"/>
  <c r="D1228" i="10"/>
  <c r="J1228" i="10" s="1"/>
  <c r="C1228" i="10"/>
  <c r="I1228" i="10" s="1"/>
  <c r="G1227" i="10"/>
  <c r="F1227" i="10"/>
  <c r="H1227" i="10" s="1"/>
  <c r="D1227" i="10"/>
  <c r="J1227" i="10" s="1"/>
  <c r="C1227" i="10"/>
  <c r="I1227" i="10" s="1"/>
  <c r="G1226" i="10"/>
  <c r="F1226" i="10"/>
  <c r="H1226" i="10" s="1"/>
  <c r="D1226" i="10"/>
  <c r="J1226" i="10" s="1"/>
  <c r="C1226" i="10"/>
  <c r="I1226" i="10" s="1"/>
  <c r="G1225" i="10"/>
  <c r="F1225" i="10"/>
  <c r="H1225" i="10" s="1"/>
  <c r="D1225" i="10"/>
  <c r="J1225" i="10" s="1"/>
  <c r="C1225" i="10"/>
  <c r="I1225" i="10" s="1"/>
  <c r="G1224" i="10"/>
  <c r="F1224" i="10"/>
  <c r="H1224" i="10" s="1"/>
  <c r="D1224" i="10"/>
  <c r="J1224" i="10" s="1"/>
  <c r="C1224" i="10"/>
  <c r="I1224" i="10" s="1"/>
  <c r="G1223" i="10"/>
  <c r="F1223" i="10"/>
  <c r="H1223" i="10" s="1"/>
  <c r="D1223" i="10"/>
  <c r="J1223" i="10" s="1"/>
  <c r="C1223" i="10"/>
  <c r="I1223" i="10" s="1"/>
  <c r="G1222" i="10"/>
  <c r="F1222" i="10"/>
  <c r="H1222" i="10" s="1"/>
  <c r="D1222" i="10"/>
  <c r="J1222" i="10" s="1"/>
  <c r="C1222" i="10"/>
  <c r="I1222" i="10" s="1"/>
  <c r="G1221" i="10"/>
  <c r="F1221" i="10"/>
  <c r="H1221" i="10" s="1"/>
  <c r="D1221" i="10"/>
  <c r="J1221" i="10" s="1"/>
  <c r="C1221" i="10"/>
  <c r="I1221" i="10" s="1"/>
  <c r="G1220" i="10"/>
  <c r="F1220" i="10"/>
  <c r="H1220" i="10" s="1"/>
  <c r="D1220" i="10"/>
  <c r="J1220" i="10" s="1"/>
  <c r="C1220" i="10"/>
  <c r="I1220" i="10" s="1"/>
  <c r="G1219" i="10"/>
  <c r="F1219" i="10"/>
  <c r="H1219" i="10" s="1"/>
  <c r="D1219" i="10"/>
  <c r="J1219" i="10" s="1"/>
  <c r="C1219" i="10"/>
  <c r="I1219" i="10" s="1"/>
  <c r="G1218" i="10"/>
  <c r="G1246" i="10" s="1"/>
  <c r="F1218" i="10"/>
  <c r="D1218" i="10"/>
  <c r="C1218" i="10"/>
  <c r="C1246" i="10" s="1"/>
  <c r="G1217" i="10"/>
  <c r="F1217" i="10"/>
  <c r="H1217" i="10" s="1"/>
  <c r="D1217" i="10"/>
  <c r="J1217" i="10" s="1"/>
  <c r="C1217" i="10"/>
  <c r="I1217" i="10" s="1"/>
  <c r="L1216" i="10"/>
  <c r="G1216" i="10"/>
  <c r="F1216" i="10"/>
  <c r="D1216" i="10"/>
  <c r="J1216" i="10" s="1"/>
  <c r="C1216" i="10"/>
  <c r="I1216" i="10" s="1"/>
  <c r="G1215" i="10"/>
  <c r="F1215" i="10"/>
  <c r="D1215" i="10"/>
  <c r="J1215" i="10" s="1"/>
  <c r="C1215" i="10"/>
  <c r="I1215" i="10" s="1"/>
  <c r="G1214" i="10"/>
  <c r="F1214" i="10"/>
  <c r="D1214" i="10"/>
  <c r="J1214" i="10" s="1"/>
  <c r="C1214" i="10"/>
  <c r="I1214" i="10" s="1"/>
  <c r="G1213" i="10"/>
  <c r="F1213" i="10"/>
  <c r="D1213" i="10"/>
  <c r="J1213" i="10" s="1"/>
  <c r="C1213" i="10"/>
  <c r="I1213" i="10" s="1"/>
  <c r="G1212" i="10"/>
  <c r="F1212" i="10"/>
  <c r="D1212" i="10"/>
  <c r="J1212" i="10" s="1"/>
  <c r="C1212" i="10"/>
  <c r="I1212" i="10" s="1"/>
  <c r="G1211" i="10"/>
  <c r="F1211" i="10"/>
  <c r="D1211" i="10"/>
  <c r="J1211" i="10" s="1"/>
  <c r="C1211" i="10"/>
  <c r="I1211" i="10" s="1"/>
  <c r="G1210" i="10"/>
  <c r="F1210" i="10"/>
  <c r="D1210" i="10"/>
  <c r="J1210" i="10" s="1"/>
  <c r="C1210" i="10"/>
  <c r="I1210" i="10" s="1"/>
  <c r="G1209" i="10"/>
  <c r="F1209" i="10"/>
  <c r="D1209" i="10"/>
  <c r="J1209" i="10" s="1"/>
  <c r="C1209" i="10"/>
  <c r="I1209" i="10" s="1"/>
  <c r="F1208" i="10"/>
  <c r="H1208" i="10" s="1"/>
  <c r="D1208" i="10"/>
  <c r="J1208" i="10" s="1"/>
  <c r="G1207" i="10"/>
  <c r="C1207" i="10"/>
  <c r="I1207" i="10" s="1"/>
  <c r="G1206" i="10"/>
  <c r="F1206" i="10"/>
  <c r="D1206" i="10"/>
  <c r="C1206" i="10"/>
  <c r="H1199" i="10"/>
  <c r="G1199" i="10"/>
  <c r="F1199" i="10"/>
  <c r="E1199" i="10"/>
  <c r="D1199" i="10"/>
  <c r="J1199" i="10" s="1"/>
  <c r="C1199" i="10"/>
  <c r="H1198" i="10"/>
  <c r="G1198" i="10"/>
  <c r="F1198" i="10"/>
  <c r="E1198" i="10"/>
  <c r="K1198" i="10" s="1"/>
  <c r="D1198" i="10"/>
  <c r="J1198" i="10" s="1"/>
  <c r="C1198" i="10"/>
  <c r="I1198" i="10" s="1"/>
  <c r="H1197" i="10"/>
  <c r="G1197" i="10"/>
  <c r="F1197" i="10"/>
  <c r="E1197" i="10"/>
  <c r="D1197" i="10"/>
  <c r="J1197" i="10" s="1"/>
  <c r="C1197" i="10"/>
  <c r="H1196" i="10"/>
  <c r="G1196" i="10"/>
  <c r="F1196" i="10"/>
  <c r="E1196" i="10"/>
  <c r="K1196" i="10" s="1"/>
  <c r="D1196" i="10"/>
  <c r="J1196" i="10" s="1"/>
  <c r="C1196" i="10"/>
  <c r="I1196" i="10" s="1"/>
  <c r="H1195" i="10"/>
  <c r="G1195" i="10"/>
  <c r="F1195" i="10"/>
  <c r="E1195" i="10"/>
  <c r="K1195" i="10" s="1"/>
  <c r="D1195" i="10"/>
  <c r="J1195" i="10" s="1"/>
  <c r="C1195" i="10"/>
  <c r="I1195" i="10" s="1"/>
  <c r="H1194" i="10"/>
  <c r="G1194" i="10"/>
  <c r="F1194" i="10"/>
  <c r="E1194" i="10"/>
  <c r="K1194" i="10" s="1"/>
  <c r="D1194" i="10"/>
  <c r="J1194" i="10" s="1"/>
  <c r="C1194" i="10"/>
  <c r="I1194" i="10" s="1"/>
  <c r="H1193" i="10"/>
  <c r="G1193" i="10"/>
  <c r="F1193" i="10"/>
  <c r="E1193" i="10"/>
  <c r="K1193" i="10" s="1"/>
  <c r="D1193" i="10"/>
  <c r="J1193" i="10" s="1"/>
  <c r="C1193" i="10"/>
  <c r="I1193" i="10" s="1"/>
  <c r="H1192" i="10"/>
  <c r="G1192" i="10"/>
  <c r="F1192" i="10"/>
  <c r="E1192" i="10"/>
  <c r="K1192" i="10" s="1"/>
  <c r="D1192" i="10"/>
  <c r="J1192" i="10" s="1"/>
  <c r="C1192" i="10"/>
  <c r="I1192" i="10" s="1"/>
  <c r="H1191" i="10"/>
  <c r="G1191" i="10"/>
  <c r="F1191" i="10"/>
  <c r="E1191" i="10"/>
  <c r="K1191" i="10" s="1"/>
  <c r="D1191" i="10"/>
  <c r="J1191" i="10" s="1"/>
  <c r="C1191" i="10"/>
  <c r="I1191" i="10" s="1"/>
  <c r="H1190" i="10"/>
  <c r="G1190" i="10"/>
  <c r="F1190" i="10"/>
  <c r="E1190" i="10"/>
  <c r="K1190" i="10" s="1"/>
  <c r="D1190" i="10"/>
  <c r="J1190" i="10" s="1"/>
  <c r="C1190" i="10"/>
  <c r="I1190" i="10" s="1"/>
  <c r="H1189" i="10"/>
  <c r="G1189" i="10"/>
  <c r="F1189" i="10"/>
  <c r="E1189" i="10"/>
  <c r="K1189" i="10" s="1"/>
  <c r="D1189" i="10"/>
  <c r="J1189" i="10" s="1"/>
  <c r="C1189" i="10"/>
  <c r="I1189" i="10" s="1"/>
  <c r="H1188" i="10"/>
  <c r="G1188" i="10"/>
  <c r="F1188" i="10"/>
  <c r="E1188" i="10"/>
  <c r="K1188" i="10" s="1"/>
  <c r="D1188" i="10"/>
  <c r="J1188" i="10" s="1"/>
  <c r="C1188" i="10"/>
  <c r="I1188" i="10" s="1"/>
  <c r="H1187" i="10"/>
  <c r="G1187" i="10"/>
  <c r="F1187" i="10"/>
  <c r="E1187" i="10"/>
  <c r="K1187" i="10" s="1"/>
  <c r="D1187" i="10"/>
  <c r="J1187" i="10" s="1"/>
  <c r="C1187" i="10"/>
  <c r="I1187" i="10" s="1"/>
  <c r="H1186" i="10"/>
  <c r="G1186" i="10"/>
  <c r="F1186" i="10"/>
  <c r="E1186" i="10"/>
  <c r="K1186" i="10" s="1"/>
  <c r="D1186" i="10"/>
  <c r="J1186" i="10" s="1"/>
  <c r="C1186" i="10"/>
  <c r="I1186" i="10" s="1"/>
  <c r="H1185" i="10"/>
  <c r="G1185" i="10"/>
  <c r="F1185" i="10"/>
  <c r="E1185" i="10"/>
  <c r="K1185" i="10" s="1"/>
  <c r="D1185" i="10"/>
  <c r="J1185" i="10" s="1"/>
  <c r="C1185" i="10"/>
  <c r="I1185" i="10" s="1"/>
  <c r="H1184" i="10"/>
  <c r="G1184" i="10"/>
  <c r="F1184" i="10"/>
  <c r="E1184" i="10"/>
  <c r="K1184" i="10" s="1"/>
  <c r="D1184" i="10"/>
  <c r="J1184" i="10" s="1"/>
  <c r="C1184" i="10"/>
  <c r="I1184" i="10" s="1"/>
  <c r="H1183" i="10"/>
  <c r="G1183" i="10"/>
  <c r="F1183" i="10"/>
  <c r="E1183" i="10"/>
  <c r="K1183" i="10" s="1"/>
  <c r="D1183" i="10"/>
  <c r="J1183" i="10" s="1"/>
  <c r="C1183" i="10"/>
  <c r="I1183" i="10" s="1"/>
  <c r="H1182" i="10"/>
  <c r="G1182" i="10"/>
  <c r="F1182" i="10"/>
  <c r="E1182" i="10"/>
  <c r="K1182" i="10" s="1"/>
  <c r="D1182" i="10"/>
  <c r="J1182" i="10" s="1"/>
  <c r="C1182" i="10"/>
  <c r="I1182" i="10" s="1"/>
  <c r="H1181" i="10"/>
  <c r="G1181" i="10"/>
  <c r="F1181" i="10"/>
  <c r="E1181" i="10"/>
  <c r="K1181" i="10" s="1"/>
  <c r="D1181" i="10"/>
  <c r="J1181" i="10" s="1"/>
  <c r="C1181" i="10"/>
  <c r="I1181" i="10" s="1"/>
  <c r="H1180" i="10"/>
  <c r="G1180" i="10"/>
  <c r="F1180" i="10"/>
  <c r="E1180" i="10"/>
  <c r="K1180" i="10" s="1"/>
  <c r="D1180" i="10"/>
  <c r="J1180" i="10" s="1"/>
  <c r="C1180" i="10"/>
  <c r="I1180" i="10" s="1"/>
  <c r="H1179" i="10"/>
  <c r="G1179" i="10"/>
  <c r="F1179" i="10"/>
  <c r="E1179" i="10"/>
  <c r="K1179" i="10" s="1"/>
  <c r="D1179" i="10"/>
  <c r="J1179" i="10" s="1"/>
  <c r="C1179" i="10"/>
  <c r="I1179" i="10" s="1"/>
  <c r="H1178" i="10"/>
  <c r="G1178" i="10"/>
  <c r="F1178" i="10"/>
  <c r="E1178" i="10"/>
  <c r="K1178" i="10" s="1"/>
  <c r="D1178" i="10"/>
  <c r="J1178" i="10" s="1"/>
  <c r="C1178" i="10"/>
  <c r="I1178" i="10" s="1"/>
  <c r="H1177" i="10"/>
  <c r="G1177" i="10"/>
  <c r="F1177" i="10"/>
  <c r="E1177" i="10"/>
  <c r="K1177" i="10" s="1"/>
  <c r="D1177" i="10"/>
  <c r="J1177" i="10" s="1"/>
  <c r="C1177" i="10"/>
  <c r="I1177" i="10" s="1"/>
  <c r="H1176" i="10"/>
  <c r="G1176" i="10"/>
  <c r="F1176" i="10"/>
  <c r="E1176" i="10"/>
  <c r="K1176" i="10" s="1"/>
  <c r="D1176" i="10"/>
  <c r="J1176" i="10" s="1"/>
  <c r="C1176" i="10"/>
  <c r="I1176" i="10" s="1"/>
  <c r="H1175" i="10"/>
  <c r="G1175" i="10"/>
  <c r="F1175" i="10"/>
  <c r="E1175" i="10"/>
  <c r="K1175" i="10" s="1"/>
  <c r="D1175" i="10"/>
  <c r="J1175" i="10" s="1"/>
  <c r="C1175" i="10"/>
  <c r="I1175" i="10" s="1"/>
  <c r="H1174" i="10"/>
  <c r="G1174" i="10"/>
  <c r="F1174" i="10"/>
  <c r="E1174" i="10"/>
  <c r="K1174" i="10" s="1"/>
  <c r="D1174" i="10"/>
  <c r="J1174" i="10" s="1"/>
  <c r="C1174" i="10"/>
  <c r="I1174" i="10" s="1"/>
  <c r="H1173" i="10"/>
  <c r="G1173" i="10"/>
  <c r="F1173" i="10"/>
  <c r="E1173" i="10"/>
  <c r="K1173" i="10" s="1"/>
  <c r="D1173" i="10"/>
  <c r="J1173" i="10" s="1"/>
  <c r="C1173" i="10"/>
  <c r="I1173" i="10" s="1"/>
  <c r="H1172" i="10"/>
  <c r="G1172" i="10"/>
  <c r="F1172" i="10"/>
  <c r="E1172" i="10"/>
  <c r="K1172" i="10" s="1"/>
  <c r="D1172" i="10"/>
  <c r="J1172" i="10" s="1"/>
  <c r="C1172" i="10"/>
  <c r="I1172" i="10" s="1"/>
  <c r="H1171" i="10"/>
  <c r="G1171" i="10"/>
  <c r="F1171" i="10"/>
  <c r="E1171" i="10"/>
  <c r="K1171" i="10" s="1"/>
  <c r="D1171" i="10"/>
  <c r="J1171" i="10" s="1"/>
  <c r="C1171" i="10"/>
  <c r="I1171" i="10" s="1"/>
  <c r="H1170" i="10"/>
  <c r="G1170" i="10"/>
  <c r="F1170" i="10"/>
  <c r="E1170" i="10"/>
  <c r="K1170" i="10" s="1"/>
  <c r="D1170" i="10"/>
  <c r="J1170" i="10" s="1"/>
  <c r="C1170" i="10"/>
  <c r="I1170" i="10" s="1"/>
  <c r="H1169" i="10"/>
  <c r="G1169" i="10"/>
  <c r="F1169" i="10"/>
  <c r="E1169" i="10"/>
  <c r="K1169" i="10" s="1"/>
  <c r="D1169" i="10"/>
  <c r="J1169" i="10" s="1"/>
  <c r="C1169" i="10"/>
  <c r="I1169" i="10" s="1"/>
  <c r="L1168" i="10"/>
  <c r="H1168" i="10"/>
  <c r="G1168" i="10"/>
  <c r="F1168" i="10"/>
  <c r="E1168" i="10"/>
  <c r="K1168" i="10" s="1"/>
  <c r="D1168" i="10"/>
  <c r="J1168" i="10" s="1"/>
  <c r="C1168" i="10"/>
  <c r="I1168" i="10" s="1"/>
  <c r="H1167" i="10"/>
  <c r="G1167" i="10"/>
  <c r="F1167" i="10"/>
  <c r="E1167" i="10"/>
  <c r="K1167" i="10" s="1"/>
  <c r="D1167" i="10"/>
  <c r="J1167" i="10" s="1"/>
  <c r="C1167" i="10"/>
  <c r="I1167" i="10" s="1"/>
  <c r="H1166" i="10"/>
  <c r="G1166" i="10"/>
  <c r="F1166" i="10"/>
  <c r="E1166" i="10"/>
  <c r="K1166" i="10" s="1"/>
  <c r="D1166" i="10"/>
  <c r="J1166" i="10" s="1"/>
  <c r="C1166" i="10"/>
  <c r="I1166" i="10" s="1"/>
  <c r="H1165" i="10"/>
  <c r="G1165" i="10"/>
  <c r="F1165" i="10"/>
  <c r="E1165" i="10"/>
  <c r="K1165" i="10" s="1"/>
  <c r="D1165" i="10"/>
  <c r="J1165" i="10" s="1"/>
  <c r="C1165" i="10"/>
  <c r="I1165" i="10" s="1"/>
  <c r="H1164" i="10"/>
  <c r="G1164" i="10"/>
  <c r="F1164" i="10"/>
  <c r="E1164" i="10"/>
  <c r="K1164" i="10" s="1"/>
  <c r="D1164" i="10"/>
  <c r="J1164" i="10" s="1"/>
  <c r="C1164" i="10"/>
  <c r="I1164" i="10" s="1"/>
  <c r="H1163" i="10"/>
  <c r="G1163" i="10"/>
  <c r="F1163" i="10"/>
  <c r="E1163" i="10"/>
  <c r="K1163" i="10" s="1"/>
  <c r="D1163" i="10"/>
  <c r="J1163" i="10" s="1"/>
  <c r="C1163" i="10"/>
  <c r="I1163" i="10" s="1"/>
  <c r="H1162" i="10"/>
  <c r="G1162" i="10"/>
  <c r="F1162" i="10"/>
  <c r="E1162" i="10"/>
  <c r="K1162" i="10" s="1"/>
  <c r="D1162" i="10"/>
  <c r="J1162" i="10" s="1"/>
  <c r="C1162" i="10"/>
  <c r="I1162" i="10" s="1"/>
  <c r="H1161" i="10"/>
  <c r="G1161" i="10"/>
  <c r="F1161" i="10"/>
  <c r="E1161" i="10"/>
  <c r="K1161" i="10" s="1"/>
  <c r="D1161" i="10"/>
  <c r="J1161" i="10" s="1"/>
  <c r="C1161" i="10"/>
  <c r="I1161" i="10" s="1"/>
  <c r="H1160" i="10"/>
  <c r="G1160" i="10"/>
  <c r="F1160" i="10"/>
  <c r="E1160" i="10"/>
  <c r="K1160" i="10" s="1"/>
  <c r="D1160" i="10"/>
  <c r="J1160" i="10" s="1"/>
  <c r="C1160" i="10"/>
  <c r="I1160" i="10" s="1"/>
  <c r="H1159" i="10"/>
  <c r="G1159" i="10"/>
  <c r="F1159" i="10"/>
  <c r="E1159" i="10"/>
  <c r="K1159" i="10" s="1"/>
  <c r="D1159" i="10"/>
  <c r="J1159" i="10" s="1"/>
  <c r="C1159" i="10"/>
  <c r="I1159" i="10" s="1"/>
  <c r="H1158" i="10"/>
  <c r="G1158" i="10"/>
  <c r="F1158" i="10"/>
  <c r="E1158" i="10"/>
  <c r="D1158" i="10"/>
  <c r="J1158" i="10" s="1"/>
  <c r="C1158" i="10"/>
  <c r="H1151" i="10"/>
  <c r="G1151" i="10"/>
  <c r="F1151" i="10"/>
  <c r="E1151" i="10"/>
  <c r="D1151" i="10"/>
  <c r="J1151" i="10" s="1"/>
  <c r="C1151" i="10"/>
  <c r="H1150" i="10"/>
  <c r="G1150" i="10"/>
  <c r="F1150" i="10"/>
  <c r="E1150" i="10"/>
  <c r="D1150" i="10"/>
  <c r="J1150" i="10" s="1"/>
  <c r="C1150" i="10"/>
  <c r="H1149" i="10"/>
  <c r="G1149" i="10"/>
  <c r="F1149" i="10"/>
  <c r="E1149" i="10"/>
  <c r="D1149" i="10"/>
  <c r="J1149" i="10" s="1"/>
  <c r="C1149" i="10"/>
  <c r="H1148" i="10"/>
  <c r="G1148" i="10"/>
  <c r="F1148" i="10"/>
  <c r="E1148" i="10"/>
  <c r="K1148" i="10" s="1"/>
  <c r="D1148" i="10"/>
  <c r="J1148" i="10" s="1"/>
  <c r="C1148" i="10"/>
  <c r="I1148" i="10" s="1"/>
  <c r="H1147" i="10"/>
  <c r="G1147" i="10"/>
  <c r="F1147" i="10"/>
  <c r="E1147" i="10"/>
  <c r="K1147" i="10" s="1"/>
  <c r="D1147" i="10"/>
  <c r="J1147" i="10" s="1"/>
  <c r="C1147" i="10"/>
  <c r="I1147" i="10" s="1"/>
  <c r="H1146" i="10"/>
  <c r="G1146" i="10"/>
  <c r="F1146" i="10"/>
  <c r="E1146" i="10"/>
  <c r="K1146" i="10" s="1"/>
  <c r="D1146" i="10"/>
  <c r="J1146" i="10" s="1"/>
  <c r="C1146" i="10"/>
  <c r="I1146" i="10" s="1"/>
  <c r="H1145" i="10"/>
  <c r="G1145" i="10"/>
  <c r="F1145" i="10"/>
  <c r="E1145" i="10"/>
  <c r="K1145" i="10" s="1"/>
  <c r="D1145" i="10"/>
  <c r="J1145" i="10" s="1"/>
  <c r="C1145" i="10"/>
  <c r="I1145" i="10" s="1"/>
  <c r="H1144" i="10"/>
  <c r="G1144" i="10"/>
  <c r="F1144" i="10"/>
  <c r="E1144" i="10"/>
  <c r="K1144" i="10" s="1"/>
  <c r="D1144" i="10"/>
  <c r="J1144" i="10" s="1"/>
  <c r="C1144" i="10"/>
  <c r="I1144" i="10" s="1"/>
  <c r="H1143" i="10"/>
  <c r="G1143" i="10"/>
  <c r="F1143" i="10"/>
  <c r="E1143" i="10"/>
  <c r="K1143" i="10" s="1"/>
  <c r="D1143" i="10"/>
  <c r="J1143" i="10" s="1"/>
  <c r="C1143" i="10"/>
  <c r="I1143" i="10" s="1"/>
  <c r="H1142" i="10"/>
  <c r="G1142" i="10"/>
  <c r="F1142" i="10"/>
  <c r="E1142" i="10"/>
  <c r="K1142" i="10" s="1"/>
  <c r="D1142" i="10"/>
  <c r="J1142" i="10" s="1"/>
  <c r="C1142" i="10"/>
  <c r="I1142" i="10" s="1"/>
  <c r="H1141" i="10"/>
  <c r="G1141" i="10"/>
  <c r="F1141" i="10"/>
  <c r="E1141" i="10"/>
  <c r="K1141" i="10" s="1"/>
  <c r="D1141" i="10"/>
  <c r="J1141" i="10" s="1"/>
  <c r="C1141" i="10"/>
  <c r="I1141" i="10" s="1"/>
  <c r="H1140" i="10"/>
  <c r="G1140" i="10"/>
  <c r="F1140" i="10"/>
  <c r="E1140" i="10"/>
  <c r="K1140" i="10" s="1"/>
  <c r="D1140" i="10"/>
  <c r="J1140" i="10" s="1"/>
  <c r="C1140" i="10"/>
  <c r="I1140" i="10" s="1"/>
  <c r="H1139" i="10"/>
  <c r="G1139" i="10"/>
  <c r="F1139" i="10"/>
  <c r="E1139" i="10"/>
  <c r="K1139" i="10" s="1"/>
  <c r="D1139" i="10"/>
  <c r="J1139" i="10" s="1"/>
  <c r="C1139" i="10"/>
  <c r="I1139" i="10" s="1"/>
  <c r="H1138" i="10"/>
  <c r="G1138" i="10"/>
  <c r="F1138" i="10"/>
  <c r="E1138" i="10"/>
  <c r="K1138" i="10" s="1"/>
  <c r="D1138" i="10"/>
  <c r="J1138" i="10" s="1"/>
  <c r="C1138" i="10"/>
  <c r="I1138" i="10" s="1"/>
  <c r="H1137" i="10"/>
  <c r="G1137" i="10"/>
  <c r="F1137" i="10"/>
  <c r="E1137" i="10"/>
  <c r="K1137" i="10" s="1"/>
  <c r="D1137" i="10"/>
  <c r="J1137" i="10" s="1"/>
  <c r="C1137" i="10"/>
  <c r="I1137" i="10" s="1"/>
  <c r="H1136" i="10"/>
  <c r="G1136" i="10"/>
  <c r="F1136" i="10"/>
  <c r="E1136" i="10"/>
  <c r="K1136" i="10" s="1"/>
  <c r="D1136" i="10"/>
  <c r="J1136" i="10" s="1"/>
  <c r="C1136" i="10"/>
  <c r="I1136" i="10" s="1"/>
  <c r="H1135" i="10"/>
  <c r="G1135" i="10"/>
  <c r="F1135" i="10"/>
  <c r="E1135" i="10"/>
  <c r="K1135" i="10" s="1"/>
  <c r="D1135" i="10"/>
  <c r="J1135" i="10" s="1"/>
  <c r="C1135" i="10"/>
  <c r="I1135" i="10" s="1"/>
  <c r="H1134" i="10"/>
  <c r="G1134" i="10"/>
  <c r="F1134" i="10"/>
  <c r="E1134" i="10"/>
  <c r="K1134" i="10" s="1"/>
  <c r="D1134" i="10"/>
  <c r="J1134" i="10" s="1"/>
  <c r="C1134" i="10"/>
  <c r="I1134" i="10" s="1"/>
  <c r="H1133" i="10"/>
  <c r="G1133" i="10"/>
  <c r="F1133" i="10"/>
  <c r="E1133" i="10"/>
  <c r="K1133" i="10" s="1"/>
  <c r="D1133" i="10"/>
  <c r="J1133" i="10" s="1"/>
  <c r="C1133" i="10"/>
  <c r="I1133" i="10" s="1"/>
  <c r="H1132" i="10"/>
  <c r="G1132" i="10"/>
  <c r="F1132" i="10"/>
  <c r="E1132" i="10"/>
  <c r="K1132" i="10" s="1"/>
  <c r="D1132" i="10"/>
  <c r="J1132" i="10" s="1"/>
  <c r="C1132" i="10"/>
  <c r="I1132" i="10" s="1"/>
  <c r="H1131" i="10"/>
  <c r="G1131" i="10"/>
  <c r="F1131" i="10"/>
  <c r="E1131" i="10"/>
  <c r="K1131" i="10" s="1"/>
  <c r="D1131" i="10"/>
  <c r="J1131" i="10" s="1"/>
  <c r="C1131" i="10"/>
  <c r="I1131" i="10" s="1"/>
  <c r="H1130" i="10"/>
  <c r="G1130" i="10"/>
  <c r="F1130" i="10"/>
  <c r="E1130" i="10"/>
  <c r="K1130" i="10" s="1"/>
  <c r="D1130" i="10"/>
  <c r="J1130" i="10" s="1"/>
  <c r="C1130" i="10"/>
  <c r="I1130" i="10" s="1"/>
  <c r="J1129" i="10"/>
  <c r="H1129" i="10"/>
  <c r="G1129" i="10"/>
  <c r="F1129" i="10"/>
  <c r="E1129" i="10"/>
  <c r="K1129" i="10" s="1"/>
  <c r="D1129" i="10"/>
  <c r="C1129" i="10"/>
  <c r="I1129" i="10" s="1"/>
  <c r="H1128" i="10"/>
  <c r="G1128" i="10"/>
  <c r="F1128" i="10"/>
  <c r="E1128" i="10"/>
  <c r="K1128" i="10" s="1"/>
  <c r="D1128" i="10"/>
  <c r="J1128" i="10" s="1"/>
  <c r="C1128" i="10"/>
  <c r="I1128" i="10" s="1"/>
  <c r="H1127" i="10"/>
  <c r="G1127" i="10"/>
  <c r="F1127" i="10"/>
  <c r="E1127" i="10"/>
  <c r="K1127" i="10" s="1"/>
  <c r="D1127" i="10"/>
  <c r="J1127" i="10" s="1"/>
  <c r="C1127" i="10"/>
  <c r="I1127" i="10" s="1"/>
  <c r="H1126" i="10"/>
  <c r="G1126" i="10"/>
  <c r="F1126" i="10"/>
  <c r="E1126" i="10"/>
  <c r="K1126" i="10" s="1"/>
  <c r="D1126" i="10"/>
  <c r="J1126" i="10" s="1"/>
  <c r="C1126" i="10"/>
  <c r="I1126" i="10" s="1"/>
  <c r="J1125" i="10"/>
  <c r="H1125" i="10"/>
  <c r="G1125" i="10"/>
  <c r="F1125" i="10"/>
  <c r="E1125" i="10"/>
  <c r="K1125" i="10" s="1"/>
  <c r="D1125" i="10"/>
  <c r="C1125" i="10"/>
  <c r="I1125" i="10" s="1"/>
  <c r="H1124" i="10"/>
  <c r="G1124" i="10"/>
  <c r="F1124" i="10"/>
  <c r="E1124" i="10"/>
  <c r="K1124" i="10" s="1"/>
  <c r="D1124" i="10"/>
  <c r="J1124" i="10" s="1"/>
  <c r="C1124" i="10"/>
  <c r="I1124" i="10" s="1"/>
  <c r="H1123" i="10"/>
  <c r="G1123" i="10"/>
  <c r="F1123" i="10"/>
  <c r="E1123" i="10"/>
  <c r="D1123" i="10"/>
  <c r="J1123" i="10" s="1"/>
  <c r="C1123" i="10"/>
  <c r="H1122" i="10"/>
  <c r="G1122" i="10"/>
  <c r="F1122" i="10"/>
  <c r="E1122" i="10"/>
  <c r="K1122" i="10" s="1"/>
  <c r="D1122" i="10"/>
  <c r="J1122" i="10" s="1"/>
  <c r="C1122" i="10"/>
  <c r="I1122" i="10" s="1"/>
  <c r="J1121" i="10"/>
  <c r="H1121" i="10"/>
  <c r="G1121" i="10"/>
  <c r="F1121" i="10"/>
  <c r="E1121" i="10"/>
  <c r="K1121" i="10" s="1"/>
  <c r="D1121" i="10"/>
  <c r="C1121" i="10"/>
  <c r="I1121" i="10" s="1"/>
  <c r="L1120" i="10"/>
  <c r="J1120" i="10"/>
  <c r="H1120" i="10"/>
  <c r="G1120" i="10"/>
  <c r="F1120" i="10"/>
  <c r="E1120" i="10"/>
  <c r="K1120" i="10" s="1"/>
  <c r="D1120" i="10"/>
  <c r="C1120" i="10"/>
  <c r="I1120" i="10" s="1"/>
  <c r="H1119" i="10"/>
  <c r="G1119" i="10"/>
  <c r="F1119" i="10"/>
  <c r="E1119" i="10"/>
  <c r="K1119" i="10" s="1"/>
  <c r="D1119" i="10"/>
  <c r="J1119" i="10" s="1"/>
  <c r="C1119" i="10"/>
  <c r="I1119" i="10" s="1"/>
  <c r="H1118" i="10"/>
  <c r="G1118" i="10"/>
  <c r="F1118" i="10"/>
  <c r="E1118" i="10"/>
  <c r="K1118" i="10" s="1"/>
  <c r="D1118" i="10"/>
  <c r="J1118" i="10" s="1"/>
  <c r="C1118" i="10"/>
  <c r="I1118" i="10" s="1"/>
  <c r="H1117" i="10"/>
  <c r="G1117" i="10"/>
  <c r="F1117" i="10"/>
  <c r="E1117" i="10"/>
  <c r="K1117" i="10" s="1"/>
  <c r="D1117" i="10"/>
  <c r="J1117" i="10" s="1"/>
  <c r="C1117" i="10"/>
  <c r="I1117" i="10" s="1"/>
  <c r="J1116" i="10"/>
  <c r="H1116" i="10"/>
  <c r="G1116" i="10"/>
  <c r="F1116" i="10"/>
  <c r="E1116" i="10"/>
  <c r="K1116" i="10" s="1"/>
  <c r="D1116" i="10"/>
  <c r="C1116" i="10"/>
  <c r="I1116" i="10" s="1"/>
  <c r="H1115" i="10"/>
  <c r="G1115" i="10"/>
  <c r="F1115" i="10"/>
  <c r="E1115" i="10"/>
  <c r="K1115" i="10" s="1"/>
  <c r="D1115" i="10"/>
  <c r="J1115" i="10" s="1"/>
  <c r="C1115" i="10"/>
  <c r="I1115" i="10" s="1"/>
  <c r="H1114" i="10"/>
  <c r="G1114" i="10"/>
  <c r="F1114" i="10"/>
  <c r="E1114" i="10"/>
  <c r="D1114" i="10"/>
  <c r="J1114" i="10" s="1"/>
  <c r="C1114" i="10"/>
  <c r="H1113" i="10"/>
  <c r="G1113" i="10"/>
  <c r="F1113" i="10"/>
  <c r="E1113" i="10"/>
  <c r="K1113" i="10" s="1"/>
  <c r="D1113" i="10"/>
  <c r="J1113" i="10" s="1"/>
  <c r="C1113" i="10"/>
  <c r="I1113" i="10" s="1"/>
  <c r="J1112" i="10"/>
  <c r="H1112" i="10"/>
  <c r="G1112" i="10"/>
  <c r="F1112" i="10"/>
  <c r="E1112" i="10"/>
  <c r="K1112" i="10" s="1"/>
  <c r="D1112" i="10"/>
  <c r="C1112" i="10"/>
  <c r="I1112" i="10" s="1"/>
  <c r="H1111" i="10"/>
  <c r="G1111" i="10"/>
  <c r="F1111" i="10"/>
  <c r="E1111" i="10"/>
  <c r="K1111" i="10" s="1"/>
  <c r="D1111" i="10"/>
  <c r="J1111" i="10" s="1"/>
  <c r="C1111" i="10"/>
  <c r="I1111" i="10" s="1"/>
  <c r="H1110" i="10"/>
  <c r="G1110" i="10"/>
  <c r="F1110" i="10"/>
  <c r="E1110" i="10"/>
  <c r="D1110" i="10"/>
  <c r="J1110" i="10" s="1"/>
  <c r="C1110" i="10"/>
  <c r="G1100" i="10"/>
  <c r="F1100" i="10"/>
  <c r="E1100" i="10"/>
  <c r="K1100" i="10" s="1"/>
  <c r="D1100" i="10"/>
  <c r="J1100" i="10" s="1"/>
  <c r="C1100" i="10"/>
  <c r="I1100" i="10" s="1"/>
  <c r="G1099" i="10"/>
  <c r="F1099" i="10"/>
  <c r="D1099" i="10"/>
  <c r="J1099" i="10" s="1"/>
  <c r="C1099" i="10"/>
  <c r="I1099" i="10" s="1"/>
  <c r="G1098" i="10"/>
  <c r="F1098" i="10"/>
  <c r="D1098" i="10"/>
  <c r="J1098" i="10" s="1"/>
  <c r="C1098" i="10"/>
  <c r="I1098" i="10" s="1"/>
  <c r="G1097" i="10"/>
  <c r="F1097" i="10"/>
  <c r="D1097" i="10"/>
  <c r="J1097" i="10" s="1"/>
  <c r="C1097" i="10"/>
  <c r="I1097" i="10" s="1"/>
  <c r="G1096" i="10"/>
  <c r="F1096" i="10"/>
  <c r="E1096" i="10"/>
  <c r="D1096" i="10"/>
  <c r="J1096" i="10" s="1"/>
  <c r="C1096" i="10"/>
  <c r="H1095" i="10"/>
  <c r="G1095" i="10"/>
  <c r="F1095" i="10"/>
  <c r="D1095" i="10"/>
  <c r="J1095" i="10" s="1"/>
  <c r="C1095" i="10"/>
  <c r="I1095" i="10" s="1"/>
  <c r="G1094" i="10"/>
  <c r="F1094" i="10"/>
  <c r="D1094" i="10"/>
  <c r="J1094" i="10" s="1"/>
  <c r="C1094" i="10"/>
  <c r="I1094" i="10" s="1"/>
  <c r="H1093" i="10"/>
  <c r="G1093" i="10"/>
  <c r="F1093" i="10"/>
  <c r="D1093" i="10"/>
  <c r="J1093" i="10" s="1"/>
  <c r="C1093" i="10"/>
  <c r="I1093" i="10" s="1"/>
  <c r="H1092" i="10"/>
  <c r="G1092" i="10"/>
  <c r="F1092" i="10"/>
  <c r="D1092" i="10"/>
  <c r="J1092" i="10" s="1"/>
  <c r="C1092" i="10"/>
  <c r="I1092" i="10" s="1"/>
  <c r="H1091" i="10"/>
  <c r="G1091" i="10"/>
  <c r="F1091" i="10"/>
  <c r="D1091" i="10"/>
  <c r="J1091" i="10" s="1"/>
  <c r="C1091" i="10"/>
  <c r="I1091" i="10" s="1"/>
  <c r="H1090" i="10"/>
  <c r="G1090" i="10"/>
  <c r="F1090" i="10"/>
  <c r="D1090" i="10"/>
  <c r="J1090" i="10" s="1"/>
  <c r="C1090" i="10"/>
  <c r="I1090" i="10" s="1"/>
  <c r="H1089" i="10"/>
  <c r="G1089" i="10"/>
  <c r="F1089" i="10"/>
  <c r="D1089" i="10"/>
  <c r="J1089" i="10" s="1"/>
  <c r="C1089" i="10"/>
  <c r="I1089" i="10" s="1"/>
  <c r="H1088" i="10"/>
  <c r="G1088" i="10"/>
  <c r="F1088" i="10"/>
  <c r="D1088" i="10"/>
  <c r="J1088" i="10" s="1"/>
  <c r="C1088" i="10"/>
  <c r="I1088" i="10" s="1"/>
  <c r="H1087" i="10"/>
  <c r="G1087" i="10"/>
  <c r="F1087" i="10"/>
  <c r="D1087" i="10"/>
  <c r="J1087" i="10" s="1"/>
  <c r="C1087" i="10"/>
  <c r="I1087" i="10" s="1"/>
  <c r="H1086" i="10"/>
  <c r="G1086" i="10"/>
  <c r="F1086" i="10"/>
  <c r="D1086" i="10"/>
  <c r="J1086" i="10" s="1"/>
  <c r="C1086" i="10"/>
  <c r="I1086" i="10" s="1"/>
  <c r="H1085" i="10"/>
  <c r="G1085" i="10"/>
  <c r="F1085" i="10"/>
  <c r="D1085" i="10"/>
  <c r="J1085" i="10" s="1"/>
  <c r="C1085" i="10"/>
  <c r="I1085" i="10" s="1"/>
  <c r="H1084" i="10"/>
  <c r="G1084" i="10"/>
  <c r="F1084" i="10"/>
  <c r="D1084" i="10"/>
  <c r="J1084" i="10" s="1"/>
  <c r="C1084" i="10"/>
  <c r="I1084" i="10" s="1"/>
  <c r="H1083" i="10"/>
  <c r="G1083" i="10"/>
  <c r="F1083" i="10"/>
  <c r="D1083" i="10"/>
  <c r="J1083" i="10" s="1"/>
  <c r="C1083" i="10"/>
  <c r="I1083" i="10" s="1"/>
  <c r="H1082" i="10"/>
  <c r="G1082" i="10"/>
  <c r="F1082" i="10"/>
  <c r="D1082" i="10"/>
  <c r="J1082" i="10" s="1"/>
  <c r="C1082" i="10"/>
  <c r="I1082" i="10" s="1"/>
  <c r="H1081" i="10"/>
  <c r="G1081" i="10"/>
  <c r="F1081" i="10"/>
  <c r="D1081" i="10"/>
  <c r="J1081" i="10" s="1"/>
  <c r="C1081" i="10"/>
  <c r="I1081" i="10" s="1"/>
  <c r="H1080" i="10"/>
  <c r="G1080" i="10"/>
  <c r="F1080" i="10"/>
  <c r="D1080" i="10"/>
  <c r="J1080" i="10" s="1"/>
  <c r="C1080" i="10"/>
  <c r="I1080" i="10" s="1"/>
  <c r="H1079" i="10"/>
  <c r="G1079" i="10"/>
  <c r="F1079" i="10"/>
  <c r="D1079" i="10"/>
  <c r="J1079" i="10" s="1"/>
  <c r="C1079" i="10"/>
  <c r="I1079" i="10" s="1"/>
  <c r="H1078" i="10"/>
  <c r="G1078" i="10"/>
  <c r="F1078" i="10"/>
  <c r="D1078" i="10"/>
  <c r="J1078" i="10" s="1"/>
  <c r="C1078" i="10"/>
  <c r="I1078" i="10" s="1"/>
  <c r="H1077" i="10"/>
  <c r="G1077" i="10"/>
  <c r="F1077" i="10"/>
  <c r="D1077" i="10"/>
  <c r="J1077" i="10" s="1"/>
  <c r="C1077" i="10"/>
  <c r="I1077" i="10" s="1"/>
  <c r="H1076" i="10"/>
  <c r="G1076" i="10"/>
  <c r="F1076" i="10"/>
  <c r="D1076" i="10"/>
  <c r="J1076" i="10" s="1"/>
  <c r="C1076" i="10"/>
  <c r="I1076" i="10" s="1"/>
  <c r="H1075" i="10"/>
  <c r="G1075" i="10"/>
  <c r="F1075" i="10"/>
  <c r="D1075" i="10"/>
  <c r="J1075" i="10" s="1"/>
  <c r="C1075" i="10"/>
  <c r="I1075" i="10" s="1"/>
  <c r="G1074" i="10"/>
  <c r="F1074" i="10"/>
  <c r="D1074" i="10"/>
  <c r="D1102" i="10" s="1"/>
  <c r="C1074" i="10"/>
  <c r="H1073" i="10"/>
  <c r="G1073" i="10"/>
  <c r="F1073" i="10"/>
  <c r="D1073" i="10"/>
  <c r="J1073" i="10" s="1"/>
  <c r="C1073" i="10"/>
  <c r="I1073" i="10" s="1"/>
  <c r="L1072" i="10"/>
  <c r="G1072" i="10"/>
  <c r="F1072" i="10"/>
  <c r="D1072" i="10"/>
  <c r="J1072" i="10" s="1"/>
  <c r="C1072" i="10"/>
  <c r="I1072" i="10" s="1"/>
  <c r="G1071" i="10"/>
  <c r="F1071" i="10"/>
  <c r="D1071" i="10"/>
  <c r="J1071" i="10" s="1"/>
  <c r="C1071" i="10"/>
  <c r="I1071" i="10" s="1"/>
  <c r="G1070" i="10"/>
  <c r="F1070" i="10"/>
  <c r="D1070" i="10"/>
  <c r="J1070" i="10" s="1"/>
  <c r="C1070" i="10"/>
  <c r="I1070" i="10" s="1"/>
  <c r="G1069" i="10"/>
  <c r="F1069" i="10"/>
  <c r="D1069" i="10"/>
  <c r="J1069" i="10" s="1"/>
  <c r="C1069" i="10"/>
  <c r="I1069" i="10" s="1"/>
  <c r="G1068" i="10"/>
  <c r="F1068" i="10"/>
  <c r="D1068" i="10"/>
  <c r="J1068" i="10" s="1"/>
  <c r="C1068" i="10"/>
  <c r="I1068" i="10" s="1"/>
  <c r="G1067" i="10"/>
  <c r="F1067" i="10"/>
  <c r="D1067" i="10"/>
  <c r="J1067" i="10" s="1"/>
  <c r="C1067" i="10"/>
  <c r="I1067" i="10" s="1"/>
  <c r="G1066" i="10"/>
  <c r="F1066" i="10"/>
  <c r="D1066" i="10"/>
  <c r="J1066" i="10" s="1"/>
  <c r="C1066" i="10"/>
  <c r="I1066" i="10" s="1"/>
  <c r="G1065" i="10"/>
  <c r="F1065" i="10"/>
  <c r="D1065" i="10"/>
  <c r="J1065" i="10" s="1"/>
  <c r="C1065" i="10"/>
  <c r="I1065" i="10" s="1"/>
  <c r="H1064" i="10"/>
  <c r="G1064" i="10"/>
  <c r="F1064" i="10"/>
  <c r="D1064" i="10"/>
  <c r="J1064" i="10" s="1"/>
  <c r="C1064" i="10"/>
  <c r="I1064" i="10" s="1"/>
  <c r="G1063" i="10"/>
  <c r="F1063" i="10"/>
  <c r="C1063" i="10"/>
  <c r="I1063" i="10" s="1"/>
  <c r="G1062" i="10"/>
  <c r="F1062" i="10"/>
  <c r="D1062" i="10"/>
  <c r="C1062" i="10"/>
  <c r="I1062" i="10" s="1"/>
  <c r="K1055" i="10"/>
  <c r="J1055" i="10"/>
  <c r="I1055" i="10"/>
  <c r="K1054" i="10"/>
  <c r="J1054" i="10"/>
  <c r="I1054" i="10"/>
  <c r="K1053" i="10"/>
  <c r="J1053" i="10"/>
  <c r="I1053" i="10"/>
  <c r="K1052" i="10"/>
  <c r="J1052" i="10"/>
  <c r="I1052" i="10"/>
  <c r="K1051" i="10"/>
  <c r="J1051" i="10"/>
  <c r="I1051" i="10"/>
  <c r="K1050" i="10"/>
  <c r="J1050" i="10"/>
  <c r="I1050" i="10"/>
  <c r="K1049" i="10"/>
  <c r="J1049" i="10"/>
  <c r="I1049" i="10"/>
  <c r="K1048" i="10"/>
  <c r="J1048" i="10"/>
  <c r="I1048" i="10"/>
  <c r="K1047" i="10"/>
  <c r="J1047" i="10"/>
  <c r="I1047" i="10"/>
  <c r="K1046" i="10"/>
  <c r="J1046" i="10"/>
  <c r="I1046" i="10"/>
  <c r="K1045" i="10"/>
  <c r="J1045" i="10"/>
  <c r="I1045" i="10"/>
  <c r="K1044" i="10"/>
  <c r="J1044" i="10"/>
  <c r="I1044" i="10"/>
  <c r="K1043" i="10"/>
  <c r="J1043" i="10"/>
  <c r="I1043" i="10"/>
  <c r="K1042" i="10"/>
  <c r="J1042" i="10"/>
  <c r="I1042" i="10"/>
  <c r="K1041" i="10"/>
  <c r="J1041" i="10"/>
  <c r="I1041" i="10"/>
  <c r="K1040" i="10"/>
  <c r="J1040" i="10"/>
  <c r="I1040" i="10"/>
  <c r="K1039" i="10"/>
  <c r="J1039" i="10"/>
  <c r="I1039" i="10"/>
  <c r="K1038" i="10"/>
  <c r="J1038" i="10"/>
  <c r="I1038" i="10"/>
  <c r="K1037" i="10"/>
  <c r="J1037" i="10"/>
  <c r="I1037" i="10"/>
  <c r="K1036" i="10"/>
  <c r="J1036" i="10"/>
  <c r="I1036" i="10"/>
  <c r="K1035" i="10"/>
  <c r="J1035" i="10"/>
  <c r="I1035" i="10"/>
  <c r="K1034" i="10"/>
  <c r="J1034" i="10"/>
  <c r="I1034" i="10"/>
  <c r="K1033" i="10"/>
  <c r="J1033" i="10"/>
  <c r="I1033" i="10"/>
  <c r="K1032" i="10"/>
  <c r="J1032" i="10"/>
  <c r="I1032" i="10"/>
  <c r="K1031" i="10"/>
  <c r="J1031" i="10"/>
  <c r="I1031" i="10"/>
  <c r="K1030" i="10"/>
  <c r="J1030" i="10"/>
  <c r="I1030" i="10"/>
  <c r="K1029" i="10"/>
  <c r="J1029" i="10"/>
  <c r="I1029" i="10"/>
  <c r="K1028" i="10"/>
  <c r="J1028" i="10"/>
  <c r="I1028" i="10"/>
  <c r="K1027" i="10"/>
  <c r="J1027" i="10"/>
  <c r="I1027" i="10"/>
  <c r="K1026" i="10"/>
  <c r="J1026" i="10"/>
  <c r="I1026" i="10"/>
  <c r="K1025" i="10"/>
  <c r="J1025" i="10"/>
  <c r="I1025" i="10"/>
  <c r="L1024" i="10"/>
  <c r="K1024" i="10"/>
  <c r="J1024" i="10"/>
  <c r="I1024" i="10"/>
  <c r="K1023" i="10"/>
  <c r="J1023" i="10"/>
  <c r="I1023" i="10"/>
  <c r="K1022" i="10"/>
  <c r="J1022" i="10"/>
  <c r="I1022" i="10"/>
  <c r="K1021" i="10"/>
  <c r="J1021" i="10"/>
  <c r="I1021" i="10"/>
  <c r="K1020" i="10"/>
  <c r="J1020" i="10"/>
  <c r="I1020" i="10"/>
  <c r="K1019" i="10"/>
  <c r="J1019" i="10"/>
  <c r="I1019" i="10"/>
  <c r="K1018" i="10"/>
  <c r="J1018" i="10"/>
  <c r="I1018" i="10"/>
  <c r="K1017" i="10"/>
  <c r="J1017" i="10"/>
  <c r="I1017" i="10"/>
  <c r="K1016" i="10"/>
  <c r="J1016" i="10"/>
  <c r="I1016" i="10"/>
  <c r="K1015" i="10"/>
  <c r="J1015" i="10"/>
  <c r="I1015" i="10"/>
  <c r="K1014" i="10"/>
  <c r="J1014" i="10"/>
  <c r="I1014" i="10"/>
  <c r="K1007" i="10"/>
  <c r="J1007" i="10"/>
  <c r="I1007" i="10"/>
  <c r="K1006" i="10"/>
  <c r="J1006" i="10"/>
  <c r="I1006" i="10"/>
  <c r="K1005" i="10"/>
  <c r="J1005" i="10"/>
  <c r="I1005" i="10"/>
  <c r="K1004" i="10"/>
  <c r="J1004" i="10"/>
  <c r="I1004" i="10"/>
  <c r="K1003" i="10"/>
  <c r="J1003" i="10"/>
  <c r="I1003" i="10"/>
  <c r="K1002" i="10"/>
  <c r="J1002" i="10"/>
  <c r="I1002" i="10"/>
  <c r="K1001" i="10"/>
  <c r="J1001" i="10"/>
  <c r="I1001" i="10"/>
  <c r="K1000" i="10"/>
  <c r="J1000" i="10"/>
  <c r="I1000" i="10"/>
  <c r="K999" i="10"/>
  <c r="J999" i="10"/>
  <c r="I999" i="10"/>
  <c r="K998" i="10"/>
  <c r="J998" i="10"/>
  <c r="I998" i="10"/>
  <c r="K997" i="10"/>
  <c r="J997" i="10"/>
  <c r="I997" i="10"/>
  <c r="K996" i="10"/>
  <c r="J996" i="10"/>
  <c r="I996" i="10"/>
  <c r="K995" i="10"/>
  <c r="J995" i="10"/>
  <c r="I995" i="10"/>
  <c r="K994" i="10"/>
  <c r="J994" i="10"/>
  <c r="I994" i="10"/>
  <c r="K993" i="10"/>
  <c r="J993" i="10"/>
  <c r="I993" i="10"/>
  <c r="K992" i="10"/>
  <c r="J992" i="10"/>
  <c r="I992" i="10"/>
  <c r="K991" i="10"/>
  <c r="J991" i="10"/>
  <c r="I991" i="10"/>
  <c r="K990" i="10"/>
  <c r="J990" i="10"/>
  <c r="I990" i="10"/>
  <c r="K989" i="10"/>
  <c r="J989" i="10"/>
  <c r="I989" i="10"/>
  <c r="K988" i="10"/>
  <c r="J988" i="10"/>
  <c r="I988" i="10"/>
  <c r="K987" i="10"/>
  <c r="J987" i="10"/>
  <c r="I987" i="10"/>
  <c r="K986" i="10"/>
  <c r="J986" i="10"/>
  <c r="I986" i="10"/>
  <c r="K985" i="10"/>
  <c r="J985" i="10"/>
  <c r="I985" i="10"/>
  <c r="K984" i="10"/>
  <c r="J984" i="10"/>
  <c r="I984" i="10"/>
  <c r="K983" i="10"/>
  <c r="J983" i="10"/>
  <c r="I983" i="10"/>
  <c r="K982" i="10"/>
  <c r="J982" i="10"/>
  <c r="I982" i="10"/>
  <c r="K981" i="10"/>
  <c r="J981" i="10"/>
  <c r="I981" i="10"/>
  <c r="K980" i="10"/>
  <c r="J980" i="10"/>
  <c r="I980" i="10"/>
  <c r="K979" i="10"/>
  <c r="J979" i="10"/>
  <c r="I979" i="10"/>
  <c r="K978" i="10"/>
  <c r="J978" i="10"/>
  <c r="I978" i="10"/>
  <c r="K977" i="10"/>
  <c r="J977" i="10"/>
  <c r="I977" i="10"/>
  <c r="L976" i="10"/>
  <c r="K976" i="10"/>
  <c r="J976" i="10"/>
  <c r="I976" i="10"/>
  <c r="K975" i="10"/>
  <c r="J975" i="10"/>
  <c r="I975" i="10"/>
  <c r="K974" i="10"/>
  <c r="J974" i="10"/>
  <c r="I974" i="10"/>
  <c r="K973" i="10"/>
  <c r="J973" i="10"/>
  <c r="I973" i="10"/>
  <c r="K972" i="10"/>
  <c r="J972" i="10"/>
  <c r="I972" i="10"/>
  <c r="K971" i="10"/>
  <c r="J971" i="10"/>
  <c r="I971" i="10"/>
  <c r="K970" i="10"/>
  <c r="J970" i="10"/>
  <c r="I970" i="10"/>
  <c r="K969" i="10"/>
  <c r="J969" i="10"/>
  <c r="I969" i="10"/>
  <c r="K968" i="10"/>
  <c r="J968" i="10"/>
  <c r="I968" i="10"/>
  <c r="K967" i="10"/>
  <c r="J967" i="10"/>
  <c r="I967" i="10"/>
  <c r="K966" i="10"/>
  <c r="J966" i="10"/>
  <c r="I966" i="10"/>
  <c r="H959" i="10"/>
  <c r="G959" i="10"/>
  <c r="F959" i="10"/>
  <c r="E959" i="10"/>
  <c r="K959" i="10" s="1"/>
  <c r="D959" i="10"/>
  <c r="C959" i="10"/>
  <c r="I959" i="10" s="1"/>
  <c r="H958" i="10"/>
  <c r="G958" i="10"/>
  <c r="F958" i="10"/>
  <c r="E958" i="10"/>
  <c r="K958" i="10" s="1"/>
  <c r="D958" i="10"/>
  <c r="J958" i="10" s="1"/>
  <c r="C958" i="10"/>
  <c r="I958" i="10" s="1"/>
  <c r="H957" i="10"/>
  <c r="G957" i="10"/>
  <c r="F957" i="10"/>
  <c r="E957" i="10"/>
  <c r="K957" i="10" s="1"/>
  <c r="D957" i="10"/>
  <c r="C957" i="10"/>
  <c r="I957" i="10" s="1"/>
  <c r="H956" i="10"/>
  <c r="G956" i="10"/>
  <c r="F956" i="10"/>
  <c r="E956" i="10"/>
  <c r="K956" i="10" s="1"/>
  <c r="D956" i="10"/>
  <c r="J956" i="10" s="1"/>
  <c r="C956" i="10"/>
  <c r="I956" i="10" s="1"/>
  <c r="H955" i="10"/>
  <c r="G955" i="10"/>
  <c r="F955" i="10"/>
  <c r="E955" i="10"/>
  <c r="K955" i="10" s="1"/>
  <c r="D955" i="10"/>
  <c r="J955" i="10" s="1"/>
  <c r="C955" i="10"/>
  <c r="I955" i="10" s="1"/>
  <c r="H954" i="10"/>
  <c r="G954" i="10"/>
  <c r="F954" i="10"/>
  <c r="E954" i="10"/>
  <c r="K954" i="10" s="1"/>
  <c r="D954" i="10"/>
  <c r="J954" i="10" s="1"/>
  <c r="C954" i="10"/>
  <c r="I954" i="10" s="1"/>
  <c r="H953" i="10"/>
  <c r="G953" i="10"/>
  <c r="F953" i="10"/>
  <c r="E953" i="10"/>
  <c r="K953" i="10" s="1"/>
  <c r="D953" i="10"/>
  <c r="J953" i="10" s="1"/>
  <c r="C953" i="10"/>
  <c r="I953" i="10" s="1"/>
  <c r="H952" i="10"/>
  <c r="G952" i="10"/>
  <c r="F952" i="10"/>
  <c r="E952" i="10"/>
  <c r="K952" i="10" s="1"/>
  <c r="D952" i="10"/>
  <c r="J952" i="10" s="1"/>
  <c r="C952" i="10"/>
  <c r="I952" i="10" s="1"/>
  <c r="H951" i="10"/>
  <c r="G951" i="10"/>
  <c r="F951" i="10"/>
  <c r="E951" i="10"/>
  <c r="K951" i="10" s="1"/>
  <c r="D951" i="10"/>
  <c r="J951" i="10" s="1"/>
  <c r="C951" i="10"/>
  <c r="I951" i="10" s="1"/>
  <c r="H950" i="10"/>
  <c r="G950" i="10"/>
  <c r="F950" i="10"/>
  <c r="E950" i="10"/>
  <c r="K950" i="10" s="1"/>
  <c r="D950" i="10"/>
  <c r="J950" i="10" s="1"/>
  <c r="C950" i="10"/>
  <c r="I950" i="10" s="1"/>
  <c r="H949" i="10"/>
  <c r="G949" i="10"/>
  <c r="F949" i="10"/>
  <c r="E949" i="10"/>
  <c r="K949" i="10" s="1"/>
  <c r="D949" i="10"/>
  <c r="J949" i="10" s="1"/>
  <c r="C949" i="10"/>
  <c r="I949" i="10" s="1"/>
  <c r="H948" i="10"/>
  <c r="G948" i="10"/>
  <c r="F948" i="10"/>
  <c r="E948" i="10"/>
  <c r="K948" i="10" s="1"/>
  <c r="D948" i="10"/>
  <c r="J948" i="10" s="1"/>
  <c r="C948" i="10"/>
  <c r="I948" i="10" s="1"/>
  <c r="H947" i="10"/>
  <c r="G947" i="10"/>
  <c r="F947" i="10"/>
  <c r="E947" i="10"/>
  <c r="K947" i="10" s="1"/>
  <c r="D947" i="10"/>
  <c r="J947" i="10" s="1"/>
  <c r="C947" i="10"/>
  <c r="I947" i="10" s="1"/>
  <c r="H946" i="10"/>
  <c r="G946" i="10"/>
  <c r="F946" i="10"/>
  <c r="E946" i="10"/>
  <c r="K946" i="10" s="1"/>
  <c r="D946" i="10"/>
  <c r="J946" i="10" s="1"/>
  <c r="C946" i="10"/>
  <c r="I946" i="10" s="1"/>
  <c r="H945" i="10"/>
  <c r="G945" i="10"/>
  <c r="F945" i="10"/>
  <c r="E945" i="10"/>
  <c r="K945" i="10" s="1"/>
  <c r="D945" i="10"/>
  <c r="J945" i="10" s="1"/>
  <c r="C945" i="10"/>
  <c r="I945" i="10" s="1"/>
  <c r="H944" i="10"/>
  <c r="G944" i="10"/>
  <c r="F944" i="10"/>
  <c r="E944" i="10"/>
  <c r="K944" i="10" s="1"/>
  <c r="D944" i="10"/>
  <c r="J944" i="10" s="1"/>
  <c r="C944" i="10"/>
  <c r="I944" i="10" s="1"/>
  <c r="H943" i="10"/>
  <c r="G943" i="10"/>
  <c r="F943" i="10"/>
  <c r="E943" i="10"/>
  <c r="K943" i="10" s="1"/>
  <c r="D943" i="10"/>
  <c r="J943" i="10" s="1"/>
  <c r="C943" i="10"/>
  <c r="I943" i="10" s="1"/>
  <c r="H942" i="10"/>
  <c r="G942" i="10"/>
  <c r="F942" i="10"/>
  <c r="E942" i="10"/>
  <c r="K942" i="10" s="1"/>
  <c r="D942" i="10"/>
  <c r="J942" i="10" s="1"/>
  <c r="C942" i="10"/>
  <c r="I942" i="10" s="1"/>
  <c r="H941" i="10"/>
  <c r="G941" i="10"/>
  <c r="F941" i="10"/>
  <c r="E941" i="10"/>
  <c r="K941" i="10" s="1"/>
  <c r="D941" i="10"/>
  <c r="J941" i="10" s="1"/>
  <c r="C941" i="10"/>
  <c r="I941" i="10" s="1"/>
  <c r="H940" i="10"/>
  <c r="G940" i="10"/>
  <c r="F940" i="10"/>
  <c r="E940" i="10"/>
  <c r="K940" i="10" s="1"/>
  <c r="D940" i="10"/>
  <c r="J940" i="10" s="1"/>
  <c r="C940" i="10"/>
  <c r="I940" i="10" s="1"/>
  <c r="H939" i="10"/>
  <c r="G939" i="10"/>
  <c r="F939" i="10"/>
  <c r="E939" i="10"/>
  <c r="K939" i="10" s="1"/>
  <c r="D939" i="10"/>
  <c r="J939" i="10" s="1"/>
  <c r="C939" i="10"/>
  <c r="I939" i="10" s="1"/>
  <c r="H938" i="10"/>
  <c r="G938" i="10"/>
  <c r="F938" i="10"/>
  <c r="E938" i="10"/>
  <c r="K938" i="10" s="1"/>
  <c r="D938" i="10"/>
  <c r="J938" i="10" s="1"/>
  <c r="C938" i="10"/>
  <c r="I938" i="10" s="1"/>
  <c r="H937" i="10"/>
  <c r="G937" i="10"/>
  <c r="F937" i="10"/>
  <c r="E937" i="10"/>
  <c r="K937" i="10" s="1"/>
  <c r="D937" i="10"/>
  <c r="J937" i="10" s="1"/>
  <c r="C937" i="10"/>
  <c r="I937" i="10" s="1"/>
  <c r="H936" i="10"/>
  <c r="G936" i="10"/>
  <c r="F936" i="10"/>
  <c r="E936" i="10"/>
  <c r="K936" i="10" s="1"/>
  <c r="D936" i="10"/>
  <c r="J936" i="10" s="1"/>
  <c r="C936" i="10"/>
  <c r="I936" i="10" s="1"/>
  <c r="H935" i="10"/>
  <c r="G935" i="10"/>
  <c r="F935" i="10"/>
  <c r="E935" i="10"/>
  <c r="K935" i="10" s="1"/>
  <c r="D935" i="10"/>
  <c r="J935" i="10" s="1"/>
  <c r="C935" i="10"/>
  <c r="I935" i="10" s="1"/>
  <c r="H934" i="10"/>
  <c r="G934" i="10"/>
  <c r="F934" i="10"/>
  <c r="E934" i="10"/>
  <c r="K934" i="10" s="1"/>
  <c r="D934" i="10"/>
  <c r="J934" i="10" s="1"/>
  <c r="C934" i="10"/>
  <c r="I934" i="10" s="1"/>
  <c r="H933" i="10"/>
  <c r="G933" i="10"/>
  <c r="F933" i="10"/>
  <c r="E933" i="10"/>
  <c r="K933" i="10" s="1"/>
  <c r="D933" i="10"/>
  <c r="J933" i="10" s="1"/>
  <c r="C933" i="10"/>
  <c r="I933" i="10" s="1"/>
  <c r="H932" i="10"/>
  <c r="G932" i="10"/>
  <c r="F932" i="10"/>
  <c r="E932" i="10"/>
  <c r="K932" i="10" s="1"/>
  <c r="D932" i="10"/>
  <c r="J932" i="10" s="1"/>
  <c r="C932" i="10"/>
  <c r="I932" i="10" s="1"/>
  <c r="H931" i="10"/>
  <c r="G931" i="10"/>
  <c r="F931" i="10"/>
  <c r="E931" i="10"/>
  <c r="K931" i="10" s="1"/>
  <c r="D931" i="10"/>
  <c r="J931" i="10" s="1"/>
  <c r="C931" i="10"/>
  <c r="I931" i="10" s="1"/>
  <c r="H930" i="10"/>
  <c r="G930" i="10"/>
  <c r="F930" i="10"/>
  <c r="E930" i="10"/>
  <c r="K930" i="10" s="1"/>
  <c r="D930" i="10"/>
  <c r="J930" i="10" s="1"/>
  <c r="C930" i="10"/>
  <c r="I930" i="10" s="1"/>
  <c r="H929" i="10"/>
  <c r="G929" i="10"/>
  <c r="F929" i="10"/>
  <c r="E929" i="10"/>
  <c r="K929" i="10" s="1"/>
  <c r="D929" i="10"/>
  <c r="J929" i="10" s="1"/>
  <c r="C929" i="10"/>
  <c r="I929" i="10" s="1"/>
  <c r="L928" i="10"/>
  <c r="H928" i="10"/>
  <c r="G928" i="10"/>
  <c r="F928" i="10"/>
  <c r="E928" i="10"/>
  <c r="K928" i="10" s="1"/>
  <c r="D928" i="10"/>
  <c r="J928" i="10" s="1"/>
  <c r="C928" i="10"/>
  <c r="I928" i="10" s="1"/>
  <c r="H927" i="10"/>
  <c r="G927" i="10"/>
  <c r="F927" i="10"/>
  <c r="E927" i="10"/>
  <c r="K927" i="10" s="1"/>
  <c r="D927" i="10"/>
  <c r="J927" i="10" s="1"/>
  <c r="C927" i="10"/>
  <c r="I927" i="10" s="1"/>
  <c r="H926" i="10"/>
  <c r="G926" i="10"/>
  <c r="F926" i="10"/>
  <c r="E926" i="10"/>
  <c r="D926" i="10"/>
  <c r="J926" i="10" s="1"/>
  <c r="C926" i="10"/>
  <c r="I926" i="10" s="1"/>
  <c r="H925" i="10"/>
  <c r="G925" i="10"/>
  <c r="F925" i="10"/>
  <c r="E925" i="10"/>
  <c r="K925" i="10" s="1"/>
  <c r="D925" i="10"/>
  <c r="J925" i="10" s="1"/>
  <c r="C925" i="10"/>
  <c r="I925" i="10" s="1"/>
  <c r="H924" i="10"/>
  <c r="G924" i="10"/>
  <c r="F924" i="10"/>
  <c r="E924" i="10"/>
  <c r="K924" i="10" s="1"/>
  <c r="D924" i="10"/>
  <c r="J924" i="10" s="1"/>
  <c r="C924" i="10"/>
  <c r="I924" i="10" s="1"/>
  <c r="H923" i="10"/>
  <c r="G923" i="10"/>
  <c r="F923" i="10"/>
  <c r="E923" i="10"/>
  <c r="K923" i="10" s="1"/>
  <c r="D923" i="10"/>
  <c r="J923" i="10" s="1"/>
  <c r="C923" i="10"/>
  <c r="I923" i="10" s="1"/>
  <c r="H922" i="10"/>
  <c r="G922" i="10"/>
  <c r="F922" i="10"/>
  <c r="E922" i="10"/>
  <c r="K922" i="10" s="1"/>
  <c r="D922" i="10"/>
  <c r="J922" i="10" s="1"/>
  <c r="C922" i="10"/>
  <c r="I922" i="10" s="1"/>
  <c r="H921" i="10"/>
  <c r="G921" i="10"/>
  <c r="F921" i="10"/>
  <c r="E921" i="10"/>
  <c r="K921" i="10" s="1"/>
  <c r="D921" i="10"/>
  <c r="J921" i="10" s="1"/>
  <c r="C921" i="10"/>
  <c r="I921" i="10" s="1"/>
  <c r="H920" i="10"/>
  <c r="G920" i="10"/>
  <c r="F920" i="10"/>
  <c r="E920" i="10"/>
  <c r="K920" i="10" s="1"/>
  <c r="D920" i="10"/>
  <c r="J920" i="10" s="1"/>
  <c r="C920" i="10"/>
  <c r="I920" i="10" s="1"/>
  <c r="H919" i="10"/>
  <c r="G919" i="10"/>
  <c r="F919" i="10"/>
  <c r="E919" i="10"/>
  <c r="K919" i="10" s="1"/>
  <c r="D919" i="10"/>
  <c r="J919" i="10" s="1"/>
  <c r="C919" i="10"/>
  <c r="I919" i="10" s="1"/>
  <c r="H918" i="10"/>
  <c r="G918" i="10"/>
  <c r="F918" i="10"/>
  <c r="E918" i="10"/>
  <c r="K918" i="10" s="1"/>
  <c r="D918" i="10"/>
  <c r="J918" i="10" s="1"/>
  <c r="C918" i="10"/>
  <c r="I918" i="10" s="1"/>
  <c r="H911" i="10"/>
  <c r="G911" i="10"/>
  <c r="F911" i="10"/>
  <c r="E911" i="10"/>
  <c r="D911" i="10"/>
  <c r="J911" i="10" s="1"/>
  <c r="C911" i="10"/>
  <c r="I911" i="10" s="1"/>
  <c r="H910" i="10"/>
  <c r="G910" i="10"/>
  <c r="F910" i="10"/>
  <c r="E910" i="10"/>
  <c r="K910" i="10" s="1"/>
  <c r="D910" i="10"/>
  <c r="J910" i="10" s="1"/>
  <c r="C910" i="10"/>
  <c r="I910" i="10" s="1"/>
  <c r="H909" i="10"/>
  <c r="G909" i="10"/>
  <c r="F909" i="10"/>
  <c r="E909" i="10"/>
  <c r="D909" i="10"/>
  <c r="J909" i="10" s="1"/>
  <c r="C909" i="10"/>
  <c r="I909" i="10" s="1"/>
  <c r="H908" i="10"/>
  <c r="G908" i="10"/>
  <c r="F908" i="10"/>
  <c r="E908" i="10"/>
  <c r="K908" i="10" s="1"/>
  <c r="D908" i="10"/>
  <c r="J908" i="10" s="1"/>
  <c r="C908" i="10"/>
  <c r="I908" i="10" s="1"/>
  <c r="H907" i="10"/>
  <c r="G907" i="10"/>
  <c r="F907" i="10"/>
  <c r="E907" i="10"/>
  <c r="K907" i="10" s="1"/>
  <c r="D907" i="10"/>
  <c r="J907" i="10" s="1"/>
  <c r="C907" i="10"/>
  <c r="I907" i="10" s="1"/>
  <c r="H906" i="10"/>
  <c r="G906" i="10"/>
  <c r="F906" i="10"/>
  <c r="E906" i="10"/>
  <c r="K906" i="10" s="1"/>
  <c r="D906" i="10"/>
  <c r="J906" i="10" s="1"/>
  <c r="C906" i="10"/>
  <c r="I906" i="10" s="1"/>
  <c r="H905" i="10"/>
  <c r="G905" i="10"/>
  <c r="F905" i="10"/>
  <c r="E905" i="10"/>
  <c r="K905" i="10" s="1"/>
  <c r="D905" i="10"/>
  <c r="J905" i="10" s="1"/>
  <c r="C905" i="10"/>
  <c r="I905" i="10" s="1"/>
  <c r="H904" i="10"/>
  <c r="G904" i="10"/>
  <c r="F904" i="10"/>
  <c r="E904" i="10"/>
  <c r="K904" i="10" s="1"/>
  <c r="D904" i="10"/>
  <c r="J904" i="10" s="1"/>
  <c r="C904" i="10"/>
  <c r="I904" i="10" s="1"/>
  <c r="H903" i="10"/>
  <c r="G903" i="10"/>
  <c r="F903" i="10"/>
  <c r="E903" i="10"/>
  <c r="K903" i="10" s="1"/>
  <c r="D903" i="10"/>
  <c r="J903" i="10" s="1"/>
  <c r="C903" i="10"/>
  <c r="I903" i="10" s="1"/>
  <c r="H902" i="10"/>
  <c r="G902" i="10"/>
  <c r="F902" i="10"/>
  <c r="E902" i="10"/>
  <c r="K902" i="10" s="1"/>
  <c r="D902" i="10"/>
  <c r="J902" i="10" s="1"/>
  <c r="C902" i="10"/>
  <c r="I902" i="10" s="1"/>
  <c r="H901" i="10"/>
  <c r="G901" i="10"/>
  <c r="F901" i="10"/>
  <c r="E901" i="10"/>
  <c r="K901" i="10" s="1"/>
  <c r="D901" i="10"/>
  <c r="J901" i="10" s="1"/>
  <c r="C901" i="10"/>
  <c r="I901" i="10" s="1"/>
  <c r="H900" i="10"/>
  <c r="G900" i="10"/>
  <c r="F900" i="10"/>
  <c r="E900" i="10"/>
  <c r="K900" i="10" s="1"/>
  <c r="D900" i="10"/>
  <c r="J900" i="10" s="1"/>
  <c r="C900" i="10"/>
  <c r="I900" i="10" s="1"/>
  <c r="H899" i="10"/>
  <c r="G899" i="10"/>
  <c r="F899" i="10"/>
  <c r="E899" i="10"/>
  <c r="K899" i="10" s="1"/>
  <c r="D899" i="10"/>
  <c r="J899" i="10" s="1"/>
  <c r="C899" i="10"/>
  <c r="I899" i="10" s="1"/>
  <c r="H898" i="10"/>
  <c r="G898" i="10"/>
  <c r="F898" i="10"/>
  <c r="E898" i="10"/>
  <c r="K898" i="10" s="1"/>
  <c r="D898" i="10"/>
  <c r="J898" i="10" s="1"/>
  <c r="C898" i="10"/>
  <c r="I898" i="10" s="1"/>
  <c r="H897" i="10"/>
  <c r="G897" i="10"/>
  <c r="F897" i="10"/>
  <c r="E897" i="10"/>
  <c r="K897" i="10" s="1"/>
  <c r="D897" i="10"/>
  <c r="J897" i="10" s="1"/>
  <c r="C897" i="10"/>
  <c r="I897" i="10" s="1"/>
  <c r="H896" i="10"/>
  <c r="G896" i="10"/>
  <c r="F896" i="10"/>
  <c r="E896" i="10"/>
  <c r="K896" i="10" s="1"/>
  <c r="D896" i="10"/>
  <c r="J896" i="10" s="1"/>
  <c r="C896" i="10"/>
  <c r="I896" i="10" s="1"/>
  <c r="H895" i="10"/>
  <c r="G895" i="10"/>
  <c r="F895" i="10"/>
  <c r="E895" i="10"/>
  <c r="K895" i="10" s="1"/>
  <c r="D895" i="10"/>
  <c r="J895" i="10" s="1"/>
  <c r="C895" i="10"/>
  <c r="I895" i="10" s="1"/>
  <c r="H894" i="10"/>
  <c r="G894" i="10"/>
  <c r="F894" i="10"/>
  <c r="E894" i="10"/>
  <c r="K894" i="10" s="1"/>
  <c r="D894" i="10"/>
  <c r="J894" i="10" s="1"/>
  <c r="C894" i="10"/>
  <c r="I894" i="10" s="1"/>
  <c r="H893" i="10"/>
  <c r="G893" i="10"/>
  <c r="F893" i="10"/>
  <c r="E893" i="10"/>
  <c r="K893" i="10" s="1"/>
  <c r="D893" i="10"/>
  <c r="J893" i="10" s="1"/>
  <c r="C893" i="10"/>
  <c r="I893" i="10" s="1"/>
  <c r="H892" i="10"/>
  <c r="G892" i="10"/>
  <c r="F892" i="10"/>
  <c r="E892" i="10"/>
  <c r="K892" i="10" s="1"/>
  <c r="D892" i="10"/>
  <c r="J892" i="10" s="1"/>
  <c r="C892" i="10"/>
  <c r="I892" i="10" s="1"/>
  <c r="H891" i="10"/>
  <c r="G891" i="10"/>
  <c r="F891" i="10"/>
  <c r="E891" i="10"/>
  <c r="K891" i="10" s="1"/>
  <c r="D891" i="10"/>
  <c r="J891" i="10" s="1"/>
  <c r="C891" i="10"/>
  <c r="I891" i="10" s="1"/>
  <c r="H890" i="10"/>
  <c r="G890" i="10"/>
  <c r="F890" i="10"/>
  <c r="E890" i="10"/>
  <c r="K890" i="10" s="1"/>
  <c r="D890" i="10"/>
  <c r="J890" i="10" s="1"/>
  <c r="C890" i="10"/>
  <c r="I890" i="10" s="1"/>
  <c r="H889" i="10"/>
  <c r="G889" i="10"/>
  <c r="F889" i="10"/>
  <c r="E889" i="10"/>
  <c r="K889" i="10" s="1"/>
  <c r="D889" i="10"/>
  <c r="J889" i="10" s="1"/>
  <c r="C889" i="10"/>
  <c r="I889" i="10" s="1"/>
  <c r="H888" i="10"/>
  <c r="G888" i="10"/>
  <c r="F888" i="10"/>
  <c r="E888" i="10"/>
  <c r="K888" i="10" s="1"/>
  <c r="D888" i="10"/>
  <c r="J888" i="10" s="1"/>
  <c r="C888" i="10"/>
  <c r="I888" i="10" s="1"/>
  <c r="H887" i="10"/>
  <c r="G887" i="10"/>
  <c r="F887" i="10"/>
  <c r="E887" i="10"/>
  <c r="K887" i="10" s="1"/>
  <c r="D887" i="10"/>
  <c r="J887" i="10" s="1"/>
  <c r="C887" i="10"/>
  <c r="I887" i="10" s="1"/>
  <c r="H886" i="10"/>
  <c r="G886" i="10"/>
  <c r="F886" i="10"/>
  <c r="E886" i="10"/>
  <c r="K886" i="10" s="1"/>
  <c r="D886" i="10"/>
  <c r="J886" i="10" s="1"/>
  <c r="C886" i="10"/>
  <c r="I886" i="10" s="1"/>
  <c r="H885" i="10"/>
  <c r="G885" i="10"/>
  <c r="F885" i="10"/>
  <c r="E885" i="10"/>
  <c r="K885" i="10" s="1"/>
  <c r="D885" i="10"/>
  <c r="J885" i="10" s="1"/>
  <c r="C885" i="10"/>
  <c r="I885" i="10" s="1"/>
  <c r="H884" i="10"/>
  <c r="G884" i="10"/>
  <c r="F884" i="10"/>
  <c r="E884" i="10"/>
  <c r="K884" i="10" s="1"/>
  <c r="D884" i="10"/>
  <c r="J884" i="10" s="1"/>
  <c r="C884" i="10"/>
  <c r="I884" i="10" s="1"/>
  <c r="H883" i="10"/>
  <c r="G883" i="10"/>
  <c r="F883" i="10"/>
  <c r="E883" i="10"/>
  <c r="K883" i="10" s="1"/>
  <c r="D883" i="10"/>
  <c r="J883" i="10" s="1"/>
  <c r="C883" i="10"/>
  <c r="I883" i="10" s="1"/>
  <c r="H882" i="10"/>
  <c r="G882" i="10"/>
  <c r="F882" i="10"/>
  <c r="E882" i="10"/>
  <c r="K882" i="10" s="1"/>
  <c r="D882" i="10"/>
  <c r="J882" i="10" s="1"/>
  <c r="C882" i="10"/>
  <c r="I882" i="10" s="1"/>
  <c r="H881" i="10"/>
  <c r="G881" i="10"/>
  <c r="F881" i="10"/>
  <c r="E881" i="10"/>
  <c r="K881" i="10" s="1"/>
  <c r="D881" i="10"/>
  <c r="J881" i="10" s="1"/>
  <c r="C881" i="10"/>
  <c r="I881" i="10" s="1"/>
  <c r="L880" i="10"/>
  <c r="H880" i="10"/>
  <c r="G880" i="10"/>
  <c r="F880" i="10"/>
  <c r="E880" i="10"/>
  <c r="K880" i="10" s="1"/>
  <c r="D880" i="10"/>
  <c r="J880" i="10" s="1"/>
  <c r="C880" i="10"/>
  <c r="I880" i="10" s="1"/>
  <c r="H879" i="10"/>
  <c r="G879" i="10"/>
  <c r="F879" i="10"/>
  <c r="E879" i="10"/>
  <c r="K879" i="10" s="1"/>
  <c r="D879" i="10"/>
  <c r="J879" i="10" s="1"/>
  <c r="C879" i="10"/>
  <c r="I879" i="10" s="1"/>
  <c r="H878" i="10"/>
  <c r="G878" i="10"/>
  <c r="F878" i="10"/>
  <c r="E878" i="10"/>
  <c r="K878" i="10" s="1"/>
  <c r="D878" i="10"/>
  <c r="C878" i="10"/>
  <c r="I878" i="10" s="1"/>
  <c r="H877" i="10"/>
  <c r="G877" i="10"/>
  <c r="F877" i="10"/>
  <c r="E877" i="10"/>
  <c r="K877" i="10" s="1"/>
  <c r="D877" i="10"/>
  <c r="J877" i="10" s="1"/>
  <c r="C877" i="10"/>
  <c r="I877" i="10" s="1"/>
  <c r="H876" i="10"/>
  <c r="G876" i="10"/>
  <c r="F876" i="10"/>
  <c r="E876" i="10"/>
  <c r="K876" i="10" s="1"/>
  <c r="D876" i="10"/>
  <c r="J876" i="10" s="1"/>
  <c r="C876" i="10"/>
  <c r="I876" i="10" s="1"/>
  <c r="H875" i="10"/>
  <c r="G875" i="10"/>
  <c r="F875" i="10"/>
  <c r="E875" i="10"/>
  <c r="K875" i="10" s="1"/>
  <c r="D875" i="10"/>
  <c r="J875" i="10" s="1"/>
  <c r="C875" i="10"/>
  <c r="I875" i="10" s="1"/>
  <c r="H874" i="10"/>
  <c r="G874" i="10"/>
  <c r="F874" i="10"/>
  <c r="E874" i="10"/>
  <c r="K874" i="10" s="1"/>
  <c r="D874" i="10"/>
  <c r="J874" i="10" s="1"/>
  <c r="C874" i="10"/>
  <c r="I874" i="10" s="1"/>
  <c r="H873" i="10"/>
  <c r="G873" i="10"/>
  <c r="F873" i="10"/>
  <c r="E873" i="10"/>
  <c r="K873" i="10" s="1"/>
  <c r="D873" i="10"/>
  <c r="J873" i="10" s="1"/>
  <c r="C873" i="10"/>
  <c r="I873" i="10" s="1"/>
  <c r="H872" i="10"/>
  <c r="G872" i="10"/>
  <c r="F872" i="10"/>
  <c r="E872" i="10"/>
  <c r="K872" i="10" s="1"/>
  <c r="D872" i="10"/>
  <c r="J872" i="10" s="1"/>
  <c r="C872" i="10"/>
  <c r="I872" i="10" s="1"/>
  <c r="H871" i="10"/>
  <c r="G871" i="10"/>
  <c r="F871" i="10"/>
  <c r="E871" i="10"/>
  <c r="K871" i="10" s="1"/>
  <c r="D871" i="10"/>
  <c r="J871" i="10" s="1"/>
  <c r="C871" i="10"/>
  <c r="I871" i="10" s="1"/>
  <c r="H870" i="10"/>
  <c r="G870" i="10"/>
  <c r="F870" i="10"/>
  <c r="E870" i="10"/>
  <c r="K870" i="10" s="1"/>
  <c r="D870" i="10"/>
  <c r="C870" i="10"/>
  <c r="I870" i="10" s="1"/>
  <c r="G860" i="10"/>
  <c r="F860" i="10"/>
  <c r="H860" i="10" s="1"/>
  <c r="D860" i="10"/>
  <c r="J860" i="10" s="1"/>
  <c r="C860" i="10"/>
  <c r="I860" i="10" s="1"/>
  <c r="G859" i="10"/>
  <c r="F859" i="10"/>
  <c r="H859" i="10" s="1"/>
  <c r="D859" i="10"/>
  <c r="J859" i="10" s="1"/>
  <c r="C859" i="10"/>
  <c r="I859" i="10" s="1"/>
  <c r="G858" i="10"/>
  <c r="F858" i="10"/>
  <c r="H858" i="10" s="1"/>
  <c r="D858" i="10"/>
  <c r="J858" i="10" s="1"/>
  <c r="C858" i="10"/>
  <c r="I858" i="10" s="1"/>
  <c r="G857" i="10"/>
  <c r="F857" i="10"/>
  <c r="H857" i="10" s="1"/>
  <c r="D857" i="10"/>
  <c r="J857" i="10" s="1"/>
  <c r="C857" i="10"/>
  <c r="I857" i="10" s="1"/>
  <c r="G856" i="10"/>
  <c r="F856" i="10"/>
  <c r="H856" i="10" s="1"/>
  <c r="D856" i="10"/>
  <c r="J856" i="10" s="1"/>
  <c r="C856" i="10"/>
  <c r="I856" i="10" s="1"/>
  <c r="G855" i="10"/>
  <c r="F855" i="10"/>
  <c r="H855" i="10" s="1"/>
  <c r="D855" i="10"/>
  <c r="J855" i="10" s="1"/>
  <c r="C855" i="10"/>
  <c r="I855" i="10" s="1"/>
  <c r="G854" i="10"/>
  <c r="F854" i="10"/>
  <c r="H854" i="10" s="1"/>
  <c r="D854" i="10"/>
  <c r="J854" i="10" s="1"/>
  <c r="C854" i="10"/>
  <c r="I854" i="10" s="1"/>
  <c r="G853" i="10"/>
  <c r="F853" i="10"/>
  <c r="H853" i="10" s="1"/>
  <c r="D853" i="10"/>
  <c r="J853" i="10" s="1"/>
  <c r="C853" i="10"/>
  <c r="I853" i="10" s="1"/>
  <c r="G852" i="10"/>
  <c r="F852" i="10"/>
  <c r="H852" i="10" s="1"/>
  <c r="D852" i="10"/>
  <c r="J852" i="10" s="1"/>
  <c r="C852" i="10"/>
  <c r="I852" i="10" s="1"/>
  <c r="G851" i="10"/>
  <c r="F851" i="10"/>
  <c r="H851" i="10" s="1"/>
  <c r="D851" i="10"/>
  <c r="J851" i="10" s="1"/>
  <c r="C851" i="10"/>
  <c r="I851" i="10" s="1"/>
  <c r="G850" i="10"/>
  <c r="F850" i="10"/>
  <c r="H850" i="10" s="1"/>
  <c r="D850" i="10"/>
  <c r="J850" i="10" s="1"/>
  <c r="C850" i="10"/>
  <c r="I850" i="10" s="1"/>
  <c r="G849" i="10"/>
  <c r="F849" i="10"/>
  <c r="H849" i="10" s="1"/>
  <c r="D849" i="10"/>
  <c r="J849" i="10" s="1"/>
  <c r="C849" i="10"/>
  <c r="I849" i="10" s="1"/>
  <c r="G848" i="10"/>
  <c r="F848" i="10"/>
  <c r="H848" i="10" s="1"/>
  <c r="D848" i="10"/>
  <c r="J848" i="10" s="1"/>
  <c r="C848" i="10"/>
  <c r="I848" i="10" s="1"/>
  <c r="G847" i="10"/>
  <c r="F847" i="10"/>
  <c r="H847" i="10" s="1"/>
  <c r="D847" i="10"/>
  <c r="J847" i="10" s="1"/>
  <c r="C847" i="10"/>
  <c r="I847" i="10" s="1"/>
  <c r="G846" i="10"/>
  <c r="F846" i="10"/>
  <c r="H846" i="10" s="1"/>
  <c r="D846" i="10"/>
  <c r="J846" i="10" s="1"/>
  <c r="C846" i="10"/>
  <c r="I846" i="10" s="1"/>
  <c r="G845" i="10"/>
  <c r="F845" i="10"/>
  <c r="H845" i="10" s="1"/>
  <c r="D845" i="10"/>
  <c r="J845" i="10" s="1"/>
  <c r="C845" i="10"/>
  <c r="I845" i="10" s="1"/>
  <c r="G844" i="10"/>
  <c r="F844" i="10"/>
  <c r="H844" i="10" s="1"/>
  <c r="D844" i="10"/>
  <c r="J844" i="10" s="1"/>
  <c r="C844" i="10"/>
  <c r="I844" i="10" s="1"/>
  <c r="G843" i="10"/>
  <c r="F843" i="10"/>
  <c r="H843" i="10" s="1"/>
  <c r="D843" i="10"/>
  <c r="J843" i="10" s="1"/>
  <c r="C843" i="10"/>
  <c r="I843" i="10" s="1"/>
  <c r="G842" i="10"/>
  <c r="F842" i="10"/>
  <c r="H842" i="10" s="1"/>
  <c r="D842" i="10"/>
  <c r="J842" i="10" s="1"/>
  <c r="C842" i="10"/>
  <c r="I842" i="10" s="1"/>
  <c r="G841" i="10"/>
  <c r="F841" i="10"/>
  <c r="H841" i="10" s="1"/>
  <c r="D841" i="10"/>
  <c r="J841" i="10" s="1"/>
  <c r="C841" i="10"/>
  <c r="I841" i="10" s="1"/>
  <c r="G840" i="10"/>
  <c r="F840" i="10"/>
  <c r="H840" i="10" s="1"/>
  <c r="D840" i="10"/>
  <c r="J840" i="10" s="1"/>
  <c r="C840" i="10"/>
  <c r="I840" i="10" s="1"/>
  <c r="G839" i="10"/>
  <c r="F839" i="10"/>
  <c r="H839" i="10" s="1"/>
  <c r="D839" i="10"/>
  <c r="J839" i="10" s="1"/>
  <c r="C839" i="10"/>
  <c r="I839" i="10" s="1"/>
  <c r="G838" i="10"/>
  <c r="F838" i="10"/>
  <c r="H838" i="10" s="1"/>
  <c r="D838" i="10"/>
  <c r="J838" i="10" s="1"/>
  <c r="C838" i="10"/>
  <c r="I838" i="10" s="1"/>
  <c r="G837" i="10"/>
  <c r="F837" i="10"/>
  <c r="H837" i="10" s="1"/>
  <c r="D837" i="10"/>
  <c r="J837" i="10" s="1"/>
  <c r="C837" i="10"/>
  <c r="I837" i="10" s="1"/>
  <c r="G836" i="10"/>
  <c r="F836" i="10"/>
  <c r="H836" i="10" s="1"/>
  <c r="D836" i="10"/>
  <c r="J836" i="10" s="1"/>
  <c r="C836" i="10"/>
  <c r="I836" i="10" s="1"/>
  <c r="G835" i="10"/>
  <c r="F835" i="10"/>
  <c r="H835" i="10" s="1"/>
  <c r="D835" i="10"/>
  <c r="J835" i="10" s="1"/>
  <c r="C835" i="10"/>
  <c r="I835" i="10" s="1"/>
  <c r="G834" i="10"/>
  <c r="G862" i="10" s="1"/>
  <c r="F834" i="10"/>
  <c r="F862" i="10" s="1"/>
  <c r="D834" i="10"/>
  <c r="D862" i="10" s="1"/>
  <c r="C834" i="10"/>
  <c r="C862" i="10" s="1"/>
  <c r="H833" i="10"/>
  <c r="G833" i="10"/>
  <c r="F833" i="10"/>
  <c r="E833" i="10"/>
  <c r="K833" i="10" s="1"/>
  <c r="D833" i="10"/>
  <c r="J833" i="10" s="1"/>
  <c r="C833" i="10"/>
  <c r="I833" i="10" s="1"/>
  <c r="L832" i="10"/>
  <c r="G832" i="10"/>
  <c r="F832" i="10"/>
  <c r="D832" i="10"/>
  <c r="J832" i="10" s="1"/>
  <c r="C832" i="10"/>
  <c r="I832" i="10" s="1"/>
  <c r="G831" i="10"/>
  <c r="F831" i="10"/>
  <c r="D831" i="10"/>
  <c r="J831" i="10" s="1"/>
  <c r="C831" i="10"/>
  <c r="I831" i="10" s="1"/>
  <c r="G830" i="10"/>
  <c r="F830" i="10"/>
  <c r="D830" i="10"/>
  <c r="J830" i="10" s="1"/>
  <c r="C830" i="10"/>
  <c r="I830" i="10" s="1"/>
  <c r="G829" i="10"/>
  <c r="F829" i="10"/>
  <c r="D829" i="10"/>
  <c r="J829" i="10" s="1"/>
  <c r="C829" i="10"/>
  <c r="I829" i="10" s="1"/>
  <c r="G828" i="10"/>
  <c r="F828" i="10"/>
  <c r="D828" i="10"/>
  <c r="J828" i="10" s="1"/>
  <c r="C828" i="10"/>
  <c r="I828" i="10" s="1"/>
  <c r="G827" i="10"/>
  <c r="F827" i="10"/>
  <c r="D827" i="10"/>
  <c r="J827" i="10" s="1"/>
  <c r="C827" i="10"/>
  <c r="I827" i="10" s="1"/>
  <c r="G826" i="10"/>
  <c r="F826" i="10"/>
  <c r="D826" i="10"/>
  <c r="J826" i="10" s="1"/>
  <c r="C826" i="10"/>
  <c r="I826" i="10" s="1"/>
  <c r="G825" i="10"/>
  <c r="F825" i="10"/>
  <c r="D825" i="10"/>
  <c r="J825" i="10" s="1"/>
  <c r="C825" i="10"/>
  <c r="I825" i="10" s="1"/>
  <c r="G824" i="10"/>
  <c r="F824" i="10"/>
  <c r="D824" i="10"/>
  <c r="J824" i="10" s="1"/>
  <c r="C824" i="10"/>
  <c r="I824" i="10" s="1"/>
  <c r="G823" i="10"/>
  <c r="F823" i="10"/>
  <c r="D823" i="10"/>
  <c r="J823" i="10" s="1"/>
  <c r="C823" i="10"/>
  <c r="I823" i="10" s="1"/>
  <c r="G822" i="10"/>
  <c r="G861" i="10" s="1"/>
  <c r="F822" i="10"/>
  <c r="D822" i="10"/>
  <c r="C822" i="10"/>
  <c r="C861" i="10" s="1"/>
  <c r="I861" i="10" s="1"/>
  <c r="K815" i="10"/>
  <c r="J815" i="10"/>
  <c r="I815" i="10"/>
  <c r="K814" i="10"/>
  <c r="J814" i="10"/>
  <c r="I814" i="10"/>
  <c r="K813" i="10"/>
  <c r="J813" i="10"/>
  <c r="I813" i="10"/>
  <c r="K812" i="10"/>
  <c r="J812" i="10"/>
  <c r="I812" i="10"/>
  <c r="K811" i="10"/>
  <c r="J811" i="10"/>
  <c r="I811" i="10"/>
  <c r="K810" i="10"/>
  <c r="J810" i="10"/>
  <c r="I810" i="10"/>
  <c r="K809" i="10"/>
  <c r="J809" i="10"/>
  <c r="I809" i="10"/>
  <c r="K808" i="10"/>
  <c r="J808" i="10"/>
  <c r="I808" i="10"/>
  <c r="K807" i="10"/>
  <c r="J807" i="10"/>
  <c r="I807" i="10"/>
  <c r="K806" i="10"/>
  <c r="J806" i="10"/>
  <c r="I806" i="10"/>
  <c r="K805" i="10"/>
  <c r="J805" i="10"/>
  <c r="I805" i="10"/>
  <c r="K804" i="10"/>
  <c r="J804" i="10"/>
  <c r="I804" i="10"/>
  <c r="K803" i="10"/>
  <c r="J803" i="10"/>
  <c r="I803" i="10"/>
  <c r="K802" i="10"/>
  <c r="J802" i="10"/>
  <c r="I802" i="10"/>
  <c r="K801" i="10"/>
  <c r="J801" i="10"/>
  <c r="I801" i="10"/>
  <c r="K800" i="10"/>
  <c r="J800" i="10"/>
  <c r="I800" i="10"/>
  <c r="K799" i="10"/>
  <c r="J799" i="10"/>
  <c r="I799" i="10"/>
  <c r="K798" i="10"/>
  <c r="J798" i="10"/>
  <c r="I798" i="10"/>
  <c r="K797" i="10"/>
  <c r="J797" i="10"/>
  <c r="I797" i="10"/>
  <c r="K796" i="10"/>
  <c r="J796" i="10"/>
  <c r="I796" i="10"/>
  <c r="K795" i="10"/>
  <c r="J795" i="10"/>
  <c r="I795" i="10"/>
  <c r="K794" i="10"/>
  <c r="J794" i="10"/>
  <c r="I794" i="10"/>
  <c r="K793" i="10"/>
  <c r="J793" i="10"/>
  <c r="I793" i="10"/>
  <c r="K792" i="10"/>
  <c r="J792" i="10"/>
  <c r="I792" i="10"/>
  <c r="K791" i="10"/>
  <c r="J791" i="10"/>
  <c r="I791" i="10"/>
  <c r="K790" i="10"/>
  <c r="J790" i="10"/>
  <c r="I790" i="10"/>
  <c r="K789" i="10"/>
  <c r="J789" i="10"/>
  <c r="I789" i="10"/>
  <c r="K788" i="10"/>
  <c r="J788" i="10"/>
  <c r="I788" i="10"/>
  <c r="K787" i="10"/>
  <c r="J787" i="10"/>
  <c r="I787" i="10"/>
  <c r="K786" i="10"/>
  <c r="J786" i="10"/>
  <c r="I786" i="10"/>
  <c r="K785" i="10"/>
  <c r="J785" i="10"/>
  <c r="I785" i="10"/>
  <c r="L784" i="10"/>
  <c r="H784" i="10"/>
  <c r="G784" i="10"/>
  <c r="F784" i="10"/>
  <c r="E784" i="10"/>
  <c r="K784" i="10" s="1"/>
  <c r="D784" i="10"/>
  <c r="J784" i="10" s="1"/>
  <c r="C784" i="10"/>
  <c r="I784" i="10" s="1"/>
  <c r="K783" i="10"/>
  <c r="J783" i="10"/>
  <c r="I783" i="10"/>
  <c r="K782" i="10"/>
  <c r="J782" i="10"/>
  <c r="I782" i="10"/>
  <c r="K781" i="10"/>
  <c r="J781" i="10"/>
  <c r="I781" i="10"/>
  <c r="K780" i="10"/>
  <c r="J780" i="10"/>
  <c r="I780" i="10"/>
  <c r="K779" i="10"/>
  <c r="J779" i="10"/>
  <c r="I779" i="10"/>
  <c r="K778" i="10"/>
  <c r="J778" i="10"/>
  <c r="I778" i="10"/>
  <c r="K777" i="10"/>
  <c r="J777" i="10"/>
  <c r="I777" i="10"/>
  <c r="K776" i="10"/>
  <c r="J776" i="10"/>
  <c r="I776" i="10"/>
  <c r="K775" i="10"/>
  <c r="J775" i="10"/>
  <c r="I775" i="10"/>
  <c r="K774" i="10"/>
  <c r="J774" i="10"/>
  <c r="I774" i="10"/>
  <c r="H767" i="10"/>
  <c r="G767" i="10"/>
  <c r="F767" i="10"/>
  <c r="E767" i="10"/>
  <c r="D767" i="10"/>
  <c r="J767" i="10" s="1"/>
  <c r="C767" i="10"/>
  <c r="H766" i="10"/>
  <c r="G766" i="10"/>
  <c r="F766" i="10"/>
  <c r="E766" i="10"/>
  <c r="D766" i="10"/>
  <c r="J766" i="10" s="1"/>
  <c r="C766" i="10"/>
  <c r="H765" i="10"/>
  <c r="G765" i="10"/>
  <c r="F765" i="10"/>
  <c r="E765" i="10"/>
  <c r="D765" i="10"/>
  <c r="J765" i="10" s="1"/>
  <c r="C765" i="10"/>
  <c r="H764" i="10"/>
  <c r="G764" i="10"/>
  <c r="F764" i="10"/>
  <c r="E764" i="10"/>
  <c r="D764" i="10"/>
  <c r="J764" i="10" s="1"/>
  <c r="C764" i="10"/>
  <c r="H763" i="10"/>
  <c r="G763" i="10"/>
  <c r="F763" i="10"/>
  <c r="E763" i="10"/>
  <c r="D763" i="10"/>
  <c r="J763" i="10" s="1"/>
  <c r="C763" i="10"/>
  <c r="H762" i="10"/>
  <c r="G762" i="10"/>
  <c r="F762" i="10"/>
  <c r="E762" i="10"/>
  <c r="D762" i="10"/>
  <c r="J762" i="10" s="1"/>
  <c r="C762" i="10"/>
  <c r="H761" i="10"/>
  <c r="G761" i="10"/>
  <c r="F761" i="10"/>
  <c r="E761" i="10"/>
  <c r="D761" i="10"/>
  <c r="J761" i="10" s="1"/>
  <c r="C761" i="10"/>
  <c r="H760" i="10"/>
  <c r="G760" i="10"/>
  <c r="F760" i="10"/>
  <c r="E760" i="10"/>
  <c r="D760" i="10"/>
  <c r="J760" i="10" s="1"/>
  <c r="C760" i="10"/>
  <c r="H759" i="10"/>
  <c r="G759" i="10"/>
  <c r="F759" i="10"/>
  <c r="E759" i="10"/>
  <c r="D759" i="10"/>
  <c r="J759" i="10" s="1"/>
  <c r="C759" i="10"/>
  <c r="H758" i="10"/>
  <c r="G758" i="10"/>
  <c r="F758" i="10"/>
  <c r="E758" i="10"/>
  <c r="D758" i="10"/>
  <c r="J758" i="10" s="1"/>
  <c r="C758" i="10"/>
  <c r="H757" i="10"/>
  <c r="G757" i="10"/>
  <c r="F757" i="10"/>
  <c r="E757" i="10"/>
  <c r="D757" i="10"/>
  <c r="J757" i="10" s="1"/>
  <c r="C757" i="10"/>
  <c r="H756" i="10"/>
  <c r="G756" i="10"/>
  <c r="F756" i="10"/>
  <c r="E756" i="10"/>
  <c r="D756" i="10"/>
  <c r="J756" i="10" s="1"/>
  <c r="C756" i="10"/>
  <c r="H755" i="10"/>
  <c r="G755" i="10"/>
  <c r="F755" i="10"/>
  <c r="E755" i="10"/>
  <c r="D755" i="10"/>
  <c r="J755" i="10" s="1"/>
  <c r="C755" i="10"/>
  <c r="H754" i="10"/>
  <c r="G754" i="10"/>
  <c r="F754" i="10"/>
  <c r="E754" i="10"/>
  <c r="D754" i="10"/>
  <c r="J754" i="10" s="1"/>
  <c r="C754" i="10"/>
  <c r="H753" i="10"/>
  <c r="G753" i="10"/>
  <c r="F753" i="10"/>
  <c r="E753" i="10"/>
  <c r="D753" i="10"/>
  <c r="J753" i="10" s="1"/>
  <c r="C753" i="10"/>
  <c r="H752" i="10"/>
  <c r="G752" i="10"/>
  <c r="F752" i="10"/>
  <c r="E752" i="10"/>
  <c r="D752" i="10"/>
  <c r="J752" i="10" s="1"/>
  <c r="C752" i="10"/>
  <c r="H751" i="10"/>
  <c r="G751" i="10"/>
  <c r="F751" i="10"/>
  <c r="E751" i="10"/>
  <c r="D751" i="10"/>
  <c r="J751" i="10" s="1"/>
  <c r="C751" i="10"/>
  <c r="H750" i="10"/>
  <c r="G750" i="10"/>
  <c r="F750" i="10"/>
  <c r="E750" i="10"/>
  <c r="D750" i="10"/>
  <c r="J750" i="10" s="1"/>
  <c r="C750" i="10"/>
  <c r="H749" i="10"/>
  <c r="G749" i="10"/>
  <c r="F749" i="10"/>
  <c r="E749" i="10"/>
  <c r="D749" i="10"/>
  <c r="J749" i="10" s="1"/>
  <c r="C749" i="10"/>
  <c r="H748" i="10"/>
  <c r="G748" i="10"/>
  <c r="F748" i="10"/>
  <c r="E748" i="10"/>
  <c r="D748" i="10"/>
  <c r="J748" i="10" s="1"/>
  <c r="C748" i="10"/>
  <c r="H747" i="10"/>
  <c r="G747" i="10"/>
  <c r="F747" i="10"/>
  <c r="E747" i="10"/>
  <c r="D747" i="10"/>
  <c r="J747" i="10" s="1"/>
  <c r="C747" i="10"/>
  <c r="H746" i="10"/>
  <c r="G746" i="10"/>
  <c r="F746" i="10"/>
  <c r="E746" i="10"/>
  <c r="D746" i="10"/>
  <c r="J746" i="10" s="1"/>
  <c r="C746" i="10"/>
  <c r="H745" i="10"/>
  <c r="G745" i="10"/>
  <c r="F745" i="10"/>
  <c r="E745" i="10"/>
  <c r="D745" i="10"/>
  <c r="J745" i="10" s="1"/>
  <c r="C745" i="10"/>
  <c r="H744" i="10"/>
  <c r="G744" i="10"/>
  <c r="F744" i="10"/>
  <c r="E744" i="10"/>
  <c r="D744" i="10"/>
  <c r="J744" i="10" s="1"/>
  <c r="C744" i="10"/>
  <c r="H743" i="10"/>
  <c r="G743" i="10"/>
  <c r="F743" i="10"/>
  <c r="E743" i="10"/>
  <c r="D743" i="10"/>
  <c r="J743" i="10" s="1"/>
  <c r="C743" i="10"/>
  <c r="H742" i="10"/>
  <c r="G742" i="10"/>
  <c r="F742" i="10"/>
  <c r="E742" i="10"/>
  <c r="D742" i="10"/>
  <c r="J742" i="10" s="1"/>
  <c r="C742" i="10"/>
  <c r="H741" i="10"/>
  <c r="G741" i="10"/>
  <c r="F741" i="10"/>
  <c r="E741" i="10"/>
  <c r="D741" i="10"/>
  <c r="J741" i="10" s="1"/>
  <c r="C741" i="10"/>
  <c r="H740" i="10"/>
  <c r="G740" i="10"/>
  <c r="F740" i="10"/>
  <c r="E740" i="10"/>
  <c r="D740" i="10"/>
  <c r="J740" i="10" s="1"/>
  <c r="C740" i="10"/>
  <c r="H739" i="10"/>
  <c r="G739" i="10"/>
  <c r="F739" i="10"/>
  <c r="E739" i="10"/>
  <c r="D739" i="10"/>
  <c r="J739" i="10" s="1"/>
  <c r="C739" i="10"/>
  <c r="H738" i="10"/>
  <c r="G738" i="10"/>
  <c r="F738" i="10"/>
  <c r="E738" i="10"/>
  <c r="D738" i="10"/>
  <c r="J738" i="10" s="1"/>
  <c r="C738" i="10"/>
  <c r="H737" i="10"/>
  <c r="G737" i="10"/>
  <c r="F737" i="10"/>
  <c r="E737" i="10"/>
  <c r="D737" i="10"/>
  <c r="J737" i="10" s="1"/>
  <c r="C737" i="10"/>
  <c r="L736" i="10"/>
  <c r="H736" i="10"/>
  <c r="G736" i="10"/>
  <c r="F736" i="10"/>
  <c r="E736" i="10"/>
  <c r="K736" i="10" s="1"/>
  <c r="D736" i="10"/>
  <c r="J736" i="10" s="1"/>
  <c r="C736" i="10"/>
  <c r="I736" i="10" s="1"/>
  <c r="H735" i="10"/>
  <c r="G735" i="10"/>
  <c r="F735" i="10"/>
  <c r="E735" i="10"/>
  <c r="K735" i="10" s="1"/>
  <c r="D735" i="10"/>
  <c r="J735" i="10" s="1"/>
  <c r="C735" i="10"/>
  <c r="I735" i="10" s="1"/>
  <c r="H734" i="10"/>
  <c r="G734" i="10"/>
  <c r="F734" i="10"/>
  <c r="E734" i="10"/>
  <c r="K734" i="10" s="1"/>
  <c r="D734" i="10"/>
  <c r="J734" i="10" s="1"/>
  <c r="C734" i="10"/>
  <c r="I734" i="10" s="1"/>
  <c r="H733" i="10"/>
  <c r="G733" i="10"/>
  <c r="F733" i="10"/>
  <c r="E733" i="10"/>
  <c r="K733" i="10" s="1"/>
  <c r="D733" i="10"/>
  <c r="J733" i="10" s="1"/>
  <c r="C733" i="10"/>
  <c r="I733" i="10" s="1"/>
  <c r="H732" i="10"/>
  <c r="G732" i="10"/>
  <c r="F732" i="10"/>
  <c r="E732" i="10"/>
  <c r="K732" i="10" s="1"/>
  <c r="D732" i="10"/>
  <c r="J732" i="10" s="1"/>
  <c r="C732" i="10"/>
  <c r="I732" i="10" s="1"/>
  <c r="H731" i="10"/>
  <c r="G731" i="10"/>
  <c r="F731" i="10"/>
  <c r="E731" i="10"/>
  <c r="K731" i="10" s="1"/>
  <c r="D731" i="10"/>
  <c r="J731" i="10" s="1"/>
  <c r="C731" i="10"/>
  <c r="I731" i="10" s="1"/>
  <c r="H730" i="10"/>
  <c r="G730" i="10"/>
  <c r="F730" i="10"/>
  <c r="E730" i="10"/>
  <c r="K730" i="10" s="1"/>
  <c r="D730" i="10"/>
  <c r="J730" i="10" s="1"/>
  <c r="C730" i="10"/>
  <c r="I730" i="10" s="1"/>
  <c r="H729" i="10"/>
  <c r="G729" i="10"/>
  <c r="F729" i="10"/>
  <c r="E729" i="10"/>
  <c r="K729" i="10" s="1"/>
  <c r="D729" i="10"/>
  <c r="J729" i="10" s="1"/>
  <c r="C729" i="10"/>
  <c r="I729" i="10" s="1"/>
  <c r="H728" i="10"/>
  <c r="G728" i="10"/>
  <c r="F728" i="10"/>
  <c r="E728" i="10"/>
  <c r="K728" i="10" s="1"/>
  <c r="D728" i="10"/>
  <c r="J728" i="10" s="1"/>
  <c r="C728" i="10"/>
  <c r="I728" i="10" s="1"/>
  <c r="H727" i="10"/>
  <c r="G727" i="10"/>
  <c r="F727" i="10"/>
  <c r="E727" i="10"/>
  <c r="K727" i="10" s="1"/>
  <c r="D727" i="10"/>
  <c r="J727" i="10" s="1"/>
  <c r="C727" i="10"/>
  <c r="I727" i="10" s="1"/>
  <c r="H726" i="10"/>
  <c r="G726" i="10"/>
  <c r="F726" i="10"/>
  <c r="E726" i="10"/>
  <c r="K726" i="10" s="1"/>
  <c r="D726" i="10"/>
  <c r="J726" i="10" s="1"/>
  <c r="C726" i="10"/>
  <c r="I726" i="10" s="1"/>
  <c r="H719" i="10"/>
  <c r="G719" i="10"/>
  <c r="F719" i="10"/>
  <c r="E719" i="10"/>
  <c r="K719" i="10" s="1"/>
  <c r="D719" i="10"/>
  <c r="C719" i="10"/>
  <c r="I719" i="10" s="1"/>
  <c r="H718" i="10"/>
  <c r="G718" i="10"/>
  <c r="F718" i="10"/>
  <c r="E718" i="10"/>
  <c r="K718" i="10" s="1"/>
  <c r="D718" i="10"/>
  <c r="C718" i="10"/>
  <c r="I718" i="10" s="1"/>
  <c r="H717" i="10"/>
  <c r="G717" i="10"/>
  <c r="F717" i="10"/>
  <c r="E717" i="10"/>
  <c r="K717" i="10" s="1"/>
  <c r="D717" i="10"/>
  <c r="C717" i="10"/>
  <c r="I717" i="10" s="1"/>
  <c r="H716" i="10"/>
  <c r="G716" i="10"/>
  <c r="F716" i="10"/>
  <c r="E716" i="10"/>
  <c r="K716" i="10" s="1"/>
  <c r="D716" i="10"/>
  <c r="C716" i="10"/>
  <c r="I716" i="10" s="1"/>
  <c r="H715" i="10"/>
  <c r="G715" i="10"/>
  <c r="F715" i="10"/>
  <c r="E715" i="10"/>
  <c r="K715" i="10" s="1"/>
  <c r="D715" i="10"/>
  <c r="C715" i="10"/>
  <c r="I715" i="10" s="1"/>
  <c r="H714" i="10"/>
  <c r="G714" i="10"/>
  <c r="F714" i="10"/>
  <c r="E714" i="10"/>
  <c r="K714" i="10" s="1"/>
  <c r="D714" i="10"/>
  <c r="C714" i="10"/>
  <c r="I714" i="10" s="1"/>
  <c r="H713" i="10"/>
  <c r="G713" i="10"/>
  <c r="F713" i="10"/>
  <c r="E713" i="10"/>
  <c r="K713" i="10" s="1"/>
  <c r="D713" i="10"/>
  <c r="C713" i="10"/>
  <c r="I713" i="10" s="1"/>
  <c r="H712" i="10"/>
  <c r="G712" i="10"/>
  <c r="F712" i="10"/>
  <c r="E712" i="10"/>
  <c r="K712" i="10" s="1"/>
  <c r="D712" i="10"/>
  <c r="C712" i="10"/>
  <c r="I712" i="10" s="1"/>
  <c r="H711" i="10"/>
  <c r="G711" i="10"/>
  <c r="F711" i="10"/>
  <c r="E711" i="10"/>
  <c r="K711" i="10" s="1"/>
  <c r="D711" i="10"/>
  <c r="C711" i="10"/>
  <c r="I711" i="10" s="1"/>
  <c r="H710" i="10"/>
  <c r="G710" i="10"/>
  <c r="F710" i="10"/>
  <c r="E710" i="10"/>
  <c r="K710" i="10" s="1"/>
  <c r="D710" i="10"/>
  <c r="C710" i="10"/>
  <c r="I710" i="10" s="1"/>
  <c r="H709" i="10"/>
  <c r="G709" i="10"/>
  <c r="F709" i="10"/>
  <c r="E709" i="10"/>
  <c r="K709" i="10" s="1"/>
  <c r="D709" i="10"/>
  <c r="C709" i="10"/>
  <c r="I709" i="10" s="1"/>
  <c r="H708" i="10"/>
  <c r="G708" i="10"/>
  <c r="F708" i="10"/>
  <c r="E708" i="10"/>
  <c r="K708" i="10" s="1"/>
  <c r="D708" i="10"/>
  <c r="C708" i="10"/>
  <c r="I708" i="10" s="1"/>
  <c r="H707" i="10"/>
  <c r="G707" i="10"/>
  <c r="F707" i="10"/>
  <c r="E707" i="10"/>
  <c r="K707" i="10" s="1"/>
  <c r="D707" i="10"/>
  <c r="C707" i="10"/>
  <c r="I707" i="10" s="1"/>
  <c r="H706" i="10"/>
  <c r="G706" i="10"/>
  <c r="F706" i="10"/>
  <c r="E706" i="10"/>
  <c r="K706" i="10" s="1"/>
  <c r="D706" i="10"/>
  <c r="C706" i="10"/>
  <c r="I706" i="10" s="1"/>
  <c r="H705" i="10"/>
  <c r="G705" i="10"/>
  <c r="F705" i="10"/>
  <c r="E705" i="10"/>
  <c r="K705" i="10" s="1"/>
  <c r="D705" i="10"/>
  <c r="C705" i="10"/>
  <c r="I705" i="10" s="1"/>
  <c r="H704" i="10"/>
  <c r="G704" i="10"/>
  <c r="F704" i="10"/>
  <c r="E704" i="10"/>
  <c r="K704" i="10" s="1"/>
  <c r="D704" i="10"/>
  <c r="C704" i="10"/>
  <c r="I704" i="10" s="1"/>
  <c r="H703" i="10"/>
  <c r="G703" i="10"/>
  <c r="F703" i="10"/>
  <c r="E703" i="10"/>
  <c r="K703" i="10" s="1"/>
  <c r="D703" i="10"/>
  <c r="C703" i="10"/>
  <c r="I703" i="10" s="1"/>
  <c r="H702" i="10"/>
  <c r="G702" i="10"/>
  <c r="F702" i="10"/>
  <c r="E702" i="10"/>
  <c r="K702" i="10" s="1"/>
  <c r="D702" i="10"/>
  <c r="C702" i="10"/>
  <c r="I702" i="10" s="1"/>
  <c r="H701" i="10"/>
  <c r="G701" i="10"/>
  <c r="F701" i="10"/>
  <c r="E701" i="10"/>
  <c r="K701" i="10" s="1"/>
  <c r="D701" i="10"/>
  <c r="C701" i="10"/>
  <c r="I701" i="10" s="1"/>
  <c r="H700" i="10"/>
  <c r="G700" i="10"/>
  <c r="F700" i="10"/>
  <c r="E700" i="10"/>
  <c r="K700" i="10" s="1"/>
  <c r="D700" i="10"/>
  <c r="C700" i="10"/>
  <c r="I700" i="10" s="1"/>
  <c r="H699" i="10"/>
  <c r="G699" i="10"/>
  <c r="F699" i="10"/>
  <c r="E699" i="10"/>
  <c r="K699" i="10" s="1"/>
  <c r="D699" i="10"/>
  <c r="C699" i="10"/>
  <c r="I699" i="10" s="1"/>
  <c r="H698" i="10"/>
  <c r="G698" i="10"/>
  <c r="F698" i="10"/>
  <c r="E698" i="10"/>
  <c r="K698" i="10" s="1"/>
  <c r="D698" i="10"/>
  <c r="C698" i="10"/>
  <c r="I698" i="10" s="1"/>
  <c r="H697" i="10"/>
  <c r="G697" i="10"/>
  <c r="F697" i="10"/>
  <c r="E697" i="10"/>
  <c r="K697" i="10" s="1"/>
  <c r="D697" i="10"/>
  <c r="C697" i="10"/>
  <c r="I697" i="10" s="1"/>
  <c r="H696" i="10"/>
  <c r="G696" i="10"/>
  <c r="F696" i="10"/>
  <c r="E696" i="10"/>
  <c r="K696" i="10" s="1"/>
  <c r="D696" i="10"/>
  <c r="C696" i="10"/>
  <c r="I696" i="10" s="1"/>
  <c r="H695" i="10"/>
  <c r="G695" i="10"/>
  <c r="F695" i="10"/>
  <c r="E695" i="10"/>
  <c r="K695" i="10" s="1"/>
  <c r="D695" i="10"/>
  <c r="C695" i="10"/>
  <c r="I695" i="10" s="1"/>
  <c r="H694" i="10"/>
  <c r="G694" i="10"/>
  <c r="F694" i="10"/>
  <c r="E694" i="10"/>
  <c r="K694" i="10" s="1"/>
  <c r="D694" i="10"/>
  <c r="C694" i="10"/>
  <c r="I694" i="10" s="1"/>
  <c r="H693" i="10"/>
  <c r="G693" i="10"/>
  <c r="F693" i="10"/>
  <c r="E693" i="10"/>
  <c r="K693" i="10" s="1"/>
  <c r="D693" i="10"/>
  <c r="C693" i="10"/>
  <c r="I693" i="10" s="1"/>
  <c r="H692" i="10"/>
  <c r="G692" i="10"/>
  <c r="F692" i="10"/>
  <c r="E692" i="10"/>
  <c r="K692" i="10" s="1"/>
  <c r="D692" i="10"/>
  <c r="C692" i="10"/>
  <c r="I692" i="10" s="1"/>
  <c r="H691" i="10"/>
  <c r="G691" i="10"/>
  <c r="F691" i="10"/>
  <c r="E691" i="10"/>
  <c r="K691" i="10" s="1"/>
  <c r="D691" i="10"/>
  <c r="C691" i="10"/>
  <c r="I691" i="10" s="1"/>
  <c r="H690" i="10"/>
  <c r="G690" i="10"/>
  <c r="F690" i="10"/>
  <c r="E690" i="10"/>
  <c r="K690" i="10" s="1"/>
  <c r="D690" i="10"/>
  <c r="C690" i="10"/>
  <c r="I690" i="10" s="1"/>
  <c r="H689" i="10"/>
  <c r="G689" i="10"/>
  <c r="F689" i="10"/>
  <c r="E689" i="10"/>
  <c r="K689" i="10" s="1"/>
  <c r="D689" i="10"/>
  <c r="C689" i="10"/>
  <c r="I689" i="10" s="1"/>
  <c r="L688" i="10"/>
  <c r="H688" i="10"/>
  <c r="G688" i="10"/>
  <c r="F688" i="10"/>
  <c r="E688" i="10"/>
  <c r="D688" i="10"/>
  <c r="J688" i="10" s="1"/>
  <c r="C688" i="10"/>
  <c r="H687" i="10"/>
  <c r="G687" i="10"/>
  <c r="F687" i="10"/>
  <c r="E687" i="10"/>
  <c r="D687" i="10"/>
  <c r="J687" i="10" s="1"/>
  <c r="C687" i="10"/>
  <c r="H686" i="10"/>
  <c r="G686" i="10"/>
  <c r="F686" i="10"/>
  <c r="E686" i="10"/>
  <c r="D686" i="10"/>
  <c r="J686" i="10" s="1"/>
  <c r="C686" i="10"/>
  <c r="H685" i="10"/>
  <c r="G685" i="10"/>
  <c r="F685" i="10"/>
  <c r="E685" i="10"/>
  <c r="D685" i="10"/>
  <c r="J685" i="10" s="1"/>
  <c r="C685" i="10"/>
  <c r="H684" i="10"/>
  <c r="G684" i="10"/>
  <c r="F684" i="10"/>
  <c r="E684" i="10"/>
  <c r="D684" i="10"/>
  <c r="J684" i="10" s="1"/>
  <c r="C684" i="10"/>
  <c r="H683" i="10"/>
  <c r="G683" i="10"/>
  <c r="F683" i="10"/>
  <c r="E683" i="10"/>
  <c r="D683" i="10"/>
  <c r="J683" i="10" s="1"/>
  <c r="C683" i="10"/>
  <c r="H682" i="10"/>
  <c r="G682" i="10"/>
  <c r="F682" i="10"/>
  <c r="E682" i="10"/>
  <c r="D682" i="10"/>
  <c r="J682" i="10" s="1"/>
  <c r="C682" i="10"/>
  <c r="H681" i="10"/>
  <c r="G681" i="10"/>
  <c r="F681" i="10"/>
  <c r="E681" i="10"/>
  <c r="D681" i="10"/>
  <c r="J681" i="10" s="1"/>
  <c r="C681" i="10"/>
  <c r="H680" i="10"/>
  <c r="G680" i="10"/>
  <c r="F680" i="10"/>
  <c r="E680" i="10"/>
  <c r="D680" i="10"/>
  <c r="J680" i="10" s="1"/>
  <c r="C680" i="10"/>
  <c r="H679" i="10"/>
  <c r="G679" i="10"/>
  <c r="F679" i="10"/>
  <c r="E679" i="10"/>
  <c r="D679" i="10"/>
  <c r="J679" i="10" s="1"/>
  <c r="C679" i="10"/>
  <c r="H678" i="10"/>
  <c r="G678" i="10"/>
  <c r="F678" i="10"/>
  <c r="E678" i="10"/>
  <c r="D678" i="10"/>
  <c r="J678" i="10" s="1"/>
  <c r="C678" i="10"/>
  <c r="H671" i="10"/>
  <c r="G671" i="10"/>
  <c r="F671" i="10"/>
  <c r="E671" i="10"/>
  <c r="D671" i="10"/>
  <c r="J671" i="10" s="1"/>
  <c r="C671" i="10"/>
  <c r="H670" i="10"/>
  <c r="G670" i="10"/>
  <c r="F670" i="10"/>
  <c r="E670" i="10"/>
  <c r="D670" i="10"/>
  <c r="J670" i="10" s="1"/>
  <c r="C670" i="10"/>
  <c r="H669" i="10"/>
  <c r="G669" i="10"/>
  <c r="F669" i="10"/>
  <c r="E669" i="10"/>
  <c r="D669" i="10"/>
  <c r="J669" i="10" s="1"/>
  <c r="C669" i="10"/>
  <c r="H668" i="10"/>
  <c r="G668" i="10"/>
  <c r="F668" i="10"/>
  <c r="E668" i="10"/>
  <c r="K668" i="10" s="1"/>
  <c r="D668" i="10"/>
  <c r="J668" i="10" s="1"/>
  <c r="C668" i="10"/>
  <c r="I668" i="10" s="1"/>
  <c r="H667" i="10"/>
  <c r="G667" i="10"/>
  <c r="F667" i="10"/>
  <c r="E667" i="10"/>
  <c r="D667" i="10"/>
  <c r="J667" i="10" s="1"/>
  <c r="C667" i="10"/>
  <c r="H666" i="10"/>
  <c r="G666" i="10"/>
  <c r="F666" i="10"/>
  <c r="E666" i="10"/>
  <c r="D666" i="10"/>
  <c r="J666" i="10" s="1"/>
  <c r="C666" i="10"/>
  <c r="H665" i="10"/>
  <c r="G665" i="10"/>
  <c r="F665" i="10"/>
  <c r="E665" i="10"/>
  <c r="D665" i="10"/>
  <c r="J665" i="10" s="1"/>
  <c r="C665" i="10"/>
  <c r="H664" i="10"/>
  <c r="G664" i="10"/>
  <c r="F664" i="10"/>
  <c r="E664" i="10"/>
  <c r="D664" i="10"/>
  <c r="J664" i="10" s="1"/>
  <c r="C664" i="10"/>
  <c r="H663" i="10"/>
  <c r="G663" i="10"/>
  <c r="F663" i="10"/>
  <c r="E663" i="10"/>
  <c r="D663" i="10"/>
  <c r="J663" i="10" s="1"/>
  <c r="C663" i="10"/>
  <c r="H662" i="10"/>
  <c r="G662" i="10"/>
  <c r="F662" i="10"/>
  <c r="E662" i="10"/>
  <c r="D662" i="10"/>
  <c r="J662" i="10" s="1"/>
  <c r="C662" i="10"/>
  <c r="H661" i="10"/>
  <c r="G661" i="10"/>
  <c r="F661" i="10"/>
  <c r="E661" i="10"/>
  <c r="K661" i="10" s="1"/>
  <c r="D661" i="10"/>
  <c r="J661" i="10" s="1"/>
  <c r="C661" i="10"/>
  <c r="I661" i="10" s="1"/>
  <c r="H660" i="10"/>
  <c r="G660" i="10"/>
  <c r="F660" i="10"/>
  <c r="E660" i="10"/>
  <c r="D660" i="10"/>
  <c r="J660" i="10" s="1"/>
  <c r="C660" i="10"/>
  <c r="H659" i="10"/>
  <c r="G659" i="10"/>
  <c r="F659" i="10"/>
  <c r="E659" i="10"/>
  <c r="D659" i="10"/>
  <c r="J659" i="10" s="1"/>
  <c r="C659" i="10"/>
  <c r="H658" i="10"/>
  <c r="G658" i="10"/>
  <c r="F658" i="10"/>
  <c r="E658" i="10"/>
  <c r="D658" i="10"/>
  <c r="J658" i="10" s="1"/>
  <c r="C658" i="10"/>
  <c r="H657" i="10"/>
  <c r="G657" i="10"/>
  <c r="F657" i="10"/>
  <c r="E657" i="10"/>
  <c r="K657" i="10" s="1"/>
  <c r="D657" i="10"/>
  <c r="J657" i="10" s="1"/>
  <c r="C657" i="10"/>
  <c r="I657" i="10" s="1"/>
  <c r="H656" i="10"/>
  <c r="G656" i="10"/>
  <c r="F656" i="10"/>
  <c r="E656" i="10"/>
  <c r="D656" i="10"/>
  <c r="J656" i="10" s="1"/>
  <c r="C656" i="10"/>
  <c r="H655" i="10"/>
  <c r="G655" i="10"/>
  <c r="F655" i="10"/>
  <c r="E655" i="10"/>
  <c r="K655" i="10" s="1"/>
  <c r="D655" i="10"/>
  <c r="J655" i="10" s="1"/>
  <c r="C655" i="10"/>
  <c r="I655" i="10" s="1"/>
  <c r="H654" i="10"/>
  <c r="G654" i="10"/>
  <c r="F654" i="10"/>
  <c r="E654" i="10"/>
  <c r="K654" i="10" s="1"/>
  <c r="D654" i="10"/>
  <c r="J654" i="10" s="1"/>
  <c r="C654" i="10"/>
  <c r="I654" i="10" s="1"/>
  <c r="H653" i="10"/>
  <c r="G653" i="10"/>
  <c r="F653" i="10"/>
  <c r="E653" i="10"/>
  <c r="K653" i="10" s="1"/>
  <c r="D653" i="10"/>
  <c r="J653" i="10" s="1"/>
  <c r="C653" i="10"/>
  <c r="I653" i="10" s="1"/>
  <c r="H652" i="10"/>
  <c r="G652" i="10"/>
  <c r="F652" i="10"/>
  <c r="E652" i="10"/>
  <c r="D652" i="10"/>
  <c r="J652" i="10" s="1"/>
  <c r="C652" i="10"/>
  <c r="H651" i="10"/>
  <c r="G651" i="10"/>
  <c r="F651" i="10"/>
  <c r="E651" i="10"/>
  <c r="K651" i="10" s="1"/>
  <c r="D651" i="10"/>
  <c r="J651" i="10" s="1"/>
  <c r="C651" i="10"/>
  <c r="I651" i="10" s="1"/>
  <c r="H650" i="10"/>
  <c r="G650" i="10"/>
  <c r="F650" i="10"/>
  <c r="E650" i="10"/>
  <c r="D650" i="10"/>
  <c r="J650" i="10" s="1"/>
  <c r="C650" i="10"/>
  <c r="H649" i="10"/>
  <c r="G649" i="10"/>
  <c r="F649" i="10"/>
  <c r="E649" i="10"/>
  <c r="D649" i="10"/>
  <c r="J649" i="10" s="1"/>
  <c r="C649" i="10"/>
  <c r="H648" i="10"/>
  <c r="G648" i="10"/>
  <c r="F648" i="10"/>
  <c r="E648" i="10"/>
  <c r="D648" i="10"/>
  <c r="J648" i="10" s="1"/>
  <c r="C648" i="10"/>
  <c r="H647" i="10"/>
  <c r="G647" i="10"/>
  <c r="F647" i="10"/>
  <c r="E647" i="10"/>
  <c r="K647" i="10" s="1"/>
  <c r="D647" i="10"/>
  <c r="J647" i="10" s="1"/>
  <c r="C647" i="10"/>
  <c r="I647" i="10" s="1"/>
  <c r="H646" i="10"/>
  <c r="G646" i="10"/>
  <c r="F646" i="10"/>
  <c r="E646" i="10"/>
  <c r="K646" i="10" s="1"/>
  <c r="D646" i="10"/>
  <c r="J646" i="10" s="1"/>
  <c r="C646" i="10"/>
  <c r="I646" i="10" s="1"/>
  <c r="H645" i="10"/>
  <c r="G645" i="10"/>
  <c r="F645" i="10"/>
  <c r="E645" i="10"/>
  <c r="D645" i="10"/>
  <c r="J645" i="10" s="1"/>
  <c r="C645" i="10"/>
  <c r="H644" i="10"/>
  <c r="G644" i="10"/>
  <c r="F644" i="10"/>
  <c r="E644" i="10"/>
  <c r="K644" i="10" s="1"/>
  <c r="D644" i="10"/>
  <c r="J644" i="10" s="1"/>
  <c r="C644" i="10"/>
  <c r="I644" i="10" s="1"/>
  <c r="H643" i="10"/>
  <c r="G643" i="10"/>
  <c r="F643" i="10"/>
  <c r="E643" i="10"/>
  <c r="K643" i="10" s="1"/>
  <c r="D643" i="10"/>
  <c r="J643" i="10" s="1"/>
  <c r="C643" i="10"/>
  <c r="I643" i="10" s="1"/>
  <c r="H642" i="10"/>
  <c r="G642" i="10"/>
  <c r="F642" i="10"/>
  <c r="E642" i="10"/>
  <c r="D642" i="10"/>
  <c r="J642" i="10" s="1"/>
  <c r="C642" i="10"/>
  <c r="H641" i="10"/>
  <c r="G641" i="10"/>
  <c r="F641" i="10"/>
  <c r="E641" i="10"/>
  <c r="D641" i="10"/>
  <c r="J641" i="10" s="1"/>
  <c r="C641" i="10"/>
  <c r="L640" i="10"/>
  <c r="H640" i="10"/>
  <c r="G640" i="10"/>
  <c r="F640" i="10"/>
  <c r="E640" i="10"/>
  <c r="K640" i="10" s="1"/>
  <c r="D640" i="10"/>
  <c r="J640" i="10" s="1"/>
  <c r="C640" i="10"/>
  <c r="I640" i="10" s="1"/>
  <c r="H639" i="10"/>
  <c r="G639" i="10"/>
  <c r="F639" i="10"/>
  <c r="E639" i="10"/>
  <c r="K639" i="10" s="1"/>
  <c r="D639" i="10"/>
  <c r="J639" i="10" s="1"/>
  <c r="C639" i="10"/>
  <c r="I639" i="10" s="1"/>
  <c r="H638" i="10"/>
  <c r="G638" i="10"/>
  <c r="F638" i="10"/>
  <c r="E638" i="10"/>
  <c r="K638" i="10" s="1"/>
  <c r="D638" i="10"/>
  <c r="J638" i="10" s="1"/>
  <c r="C638" i="10"/>
  <c r="I638" i="10" s="1"/>
  <c r="H637" i="10"/>
  <c r="G637" i="10"/>
  <c r="F637" i="10"/>
  <c r="E637" i="10"/>
  <c r="K637" i="10" s="1"/>
  <c r="D637" i="10"/>
  <c r="J637" i="10" s="1"/>
  <c r="C637" i="10"/>
  <c r="I637" i="10" s="1"/>
  <c r="H636" i="10"/>
  <c r="G636" i="10"/>
  <c r="F636" i="10"/>
  <c r="E636" i="10"/>
  <c r="K636" i="10" s="1"/>
  <c r="D636" i="10"/>
  <c r="J636" i="10" s="1"/>
  <c r="C636" i="10"/>
  <c r="I636" i="10" s="1"/>
  <c r="H635" i="10"/>
  <c r="G635" i="10"/>
  <c r="F635" i="10"/>
  <c r="E635" i="10"/>
  <c r="K635" i="10" s="1"/>
  <c r="D635" i="10"/>
  <c r="J635" i="10" s="1"/>
  <c r="C635" i="10"/>
  <c r="I635" i="10" s="1"/>
  <c r="H634" i="10"/>
  <c r="G634" i="10"/>
  <c r="F634" i="10"/>
  <c r="E634" i="10"/>
  <c r="K634" i="10" s="1"/>
  <c r="D634" i="10"/>
  <c r="J634" i="10" s="1"/>
  <c r="C634" i="10"/>
  <c r="I634" i="10" s="1"/>
  <c r="H633" i="10"/>
  <c r="G633" i="10"/>
  <c r="F633" i="10"/>
  <c r="E633" i="10"/>
  <c r="K633" i="10" s="1"/>
  <c r="D633" i="10"/>
  <c r="J633" i="10" s="1"/>
  <c r="C633" i="10"/>
  <c r="I633" i="10" s="1"/>
  <c r="H632" i="10"/>
  <c r="G632" i="10"/>
  <c r="F632" i="10"/>
  <c r="E632" i="10"/>
  <c r="K632" i="10" s="1"/>
  <c r="D632" i="10"/>
  <c r="J632" i="10" s="1"/>
  <c r="C632" i="10"/>
  <c r="I632" i="10" s="1"/>
  <c r="H631" i="10"/>
  <c r="G631" i="10"/>
  <c r="F631" i="10"/>
  <c r="E631" i="10"/>
  <c r="K631" i="10" s="1"/>
  <c r="D631" i="10"/>
  <c r="J631" i="10" s="1"/>
  <c r="C631" i="10"/>
  <c r="I631" i="10" s="1"/>
  <c r="H630" i="10"/>
  <c r="G630" i="10"/>
  <c r="F630" i="10"/>
  <c r="E630" i="10"/>
  <c r="K630" i="10" s="1"/>
  <c r="D630" i="10"/>
  <c r="J630" i="10" s="1"/>
  <c r="C630" i="10"/>
  <c r="I630" i="10" s="1"/>
  <c r="H623" i="10"/>
  <c r="G623" i="10"/>
  <c r="F623" i="10"/>
  <c r="E623" i="10"/>
  <c r="K623" i="10" s="1"/>
  <c r="D623" i="10"/>
  <c r="C623" i="10"/>
  <c r="I623" i="10" s="1"/>
  <c r="H622" i="10"/>
  <c r="G622" i="10"/>
  <c r="F622" i="10"/>
  <c r="E622" i="10"/>
  <c r="K622" i="10" s="1"/>
  <c r="D622" i="10"/>
  <c r="C622" i="10"/>
  <c r="I622" i="10" s="1"/>
  <c r="H621" i="10"/>
  <c r="G621" i="10"/>
  <c r="F621" i="10"/>
  <c r="E621" i="10"/>
  <c r="K621" i="10" s="1"/>
  <c r="D621" i="10"/>
  <c r="C621" i="10"/>
  <c r="I621" i="10" s="1"/>
  <c r="H620" i="10"/>
  <c r="G620" i="10"/>
  <c r="F620" i="10"/>
  <c r="E620" i="10"/>
  <c r="K620" i="10" s="1"/>
  <c r="D620" i="10"/>
  <c r="J620" i="10" s="1"/>
  <c r="C620" i="10"/>
  <c r="I620" i="10" s="1"/>
  <c r="H619" i="10"/>
  <c r="G619" i="10"/>
  <c r="F619" i="10"/>
  <c r="E619" i="10"/>
  <c r="K619" i="10" s="1"/>
  <c r="D619" i="10"/>
  <c r="J619" i="10" s="1"/>
  <c r="C619" i="10"/>
  <c r="I619" i="10" s="1"/>
  <c r="H618" i="10"/>
  <c r="G618" i="10"/>
  <c r="F618" i="10"/>
  <c r="E618" i="10"/>
  <c r="K618" i="10" s="1"/>
  <c r="D618" i="10"/>
  <c r="J618" i="10" s="1"/>
  <c r="C618" i="10"/>
  <c r="I618" i="10" s="1"/>
  <c r="H617" i="10"/>
  <c r="G617" i="10"/>
  <c r="F617" i="10"/>
  <c r="E617" i="10"/>
  <c r="K617" i="10" s="1"/>
  <c r="D617" i="10"/>
  <c r="J617" i="10" s="1"/>
  <c r="C617" i="10"/>
  <c r="I617" i="10" s="1"/>
  <c r="H616" i="10"/>
  <c r="G616" i="10"/>
  <c r="F616" i="10"/>
  <c r="E616" i="10"/>
  <c r="K616" i="10" s="1"/>
  <c r="D616" i="10"/>
  <c r="C616" i="10"/>
  <c r="I616" i="10" s="1"/>
  <c r="H615" i="10"/>
  <c r="G615" i="10"/>
  <c r="F615" i="10"/>
  <c r="E615" i="10"/>
  <c r="K615" i="10" s="1"/>
  <c r="D615" i="10"/>
  <c r="J615" i="10" s="1"/>
  <c r="C615" i="10"/>
  <c r="I615" i="10" s="1"/>
  <c r="H614" i="10"/>
  <c r="G614" i="10"/>
  <c r="F614" i="10"/>
  <c r="E614" i="10"/>
  <c r="K614" i="10" s="1"/>
  <c r="D614" i="10"/>
  <c r="J614" i="10" s="1"/>
  <c r="C614" i="10"/>
  <c r="I614" i="10" s="1"/>
  <c r="H613" i="10"/>
  <c r="G613" i="10"/>
  <c r="F613" i="10"/>
  <c r="E613" i="10"/>
  <c r="K613" i="10" s="1"/>
  <c r="D613" i="10"/>
  <c r="J613" i="10" s="1"/>
  <c r="C613" i="10"/>
  <c r="I613" i="10" s="1"/>
  <c r="H612" i="10"/>
  <c r="G612" i="10"/>
  <c r="F612" i="10"/>
  <c r="E612" i="10"/>
  <c r="K612" i="10" s="1"/>
  <c r="D612" i="10"/>
  <c r="C612" i="10"/>
  <c r="I612" i="10" s="1"/>
  <c r="H611" i="10"/>
  <c r="G611" i="10"/>
  <c r="F611" i="10"/>
  <c r="E611" i="10"/>
  <c r="K611" i="10" s="1"/>
  <c r="D611" i="10"/>
  <c r="C611" i="10"/>
  <c r="I611" i="10" s="1"/>
  <c r="H610" i="10"/>
  <c r="G610" i="10"/>
  <c r="F610" i="10"/>
  <c r="E610" i="10"/>
  <c r="K610" i="10" s="1"/>
  <c r="D610" i="10"/>
  <c r="C610" i="10"/>
  <c r="I610" i="10" s="1"/>
  <c r="H609" i="10"/>
  <c r="G609" i="10"/>
  <c r="F609" i="10"/>
  <c r="E609" i="10"/>
  <c r="K609" i="10" s="1"/>
  <c r="D609" i="10"/>
  <c r="J609" i="10" s="1"/>
  <c r="C609" i="10"/>
  <c r="I609" i="10" s="1"/>
  <c r="H608" i="10"/>
  <c r="G608" i="10"/>
  <c r="F608" i="10"/>
  <c r="E608" i="10"/>
  <c r="K608" i="10" s="1"/>
  <c r="D608" i="10"/>
  <c r="C608" i="10"/>
  <c r="I608" i="10" s="1"/>
  <c r="H607" i="10"/>
  <c r="G607" i="10"/>
  <c r="F607" i="10"/>
  <c r="E607" i="10"/>
  <c r="K607" i="10" s="1"/>
  <c r="D607" i="10"/>
  <c r="C607" i="10"/>
  <c r="I607" i="10" s="1"/>
  <c r="H606" i="10"/>
  <c r="G606" i="10"/>
  <c r="F606" i="10"/>
  <c r="E606" i="10"/>
  <c r="K606" i="10" s="1"/>
  <c r="D606" i="10"/>
  <c r="J606" i="10" s="1"/>
  <c r="C606" i="10"/>
  <c r="I606" i="10" s="1"/>
  <c r="H605" i="10"/>
  <c r="G605" i="10"/>
  <c r="F605" i="10"/>
  <c r="E605" i="10"/>
  <c r="K605" i="10" s="1"/>
  <c r="D605" i="10"/>
  <c r="J605" i="10" s="1"/>
  <c r="C605" i="10"/>
  <c r="I605" i="10" s="1"/>
  <c r="H604" i="10"/>
  <c r="G604" i="10"/>
  <c r="F604" i="10"/>
  <c r="E604" i="10"/>
  <c r="K604" i="10" s="1"/>
  <c r="D604" i="10"/>
  <c r="C604" i="10"/>
  <c r="I604" i="10" s="1"/>
  <c r="H603" i="10"/>
  <c r="G603" i="10"/>
  <c r="F603" i="10"/>
  <c r="E603" i="10"/>
  <c r="K603" i="10" s="1"/>
  <c r="D603" i="10"/>
  <c r="J603" i="10" s="1"/>
  <c r="C603" i="10"/>
  <c r="I603" i="10" s="1"/>
  <c r="H602" i="10"/>
  <c r="G602" i="10"/>
  <c r="F602" i="10"/>
  <c r="E602" i="10"/>
  <c r="K602" i="10" s="1"/>
  <c r="D602" i="10"/>
  <c r="J602" i="10" s="1"/>
  <c r="C602" i="10"/>
  <c r="I602" i="10" s="1"/>
  <c r="H601" i="10"/>
  <c r="G601" i="10"/>
  <c r="F601" i="10"/>
  <c r="E601" i="10"/>
  <c r="K601" i="10" s="1"/>
  <c r="D601" i="10"/>
  <c r="C601" i="10"/>
  <c r="I601" i="10" s="1"/>
  <c r="H600" i="10"/>
  <c r="G600" i="10"/>
  <c r="F600" i="10"/>
  <c r="E600" i="10"/>
  <c r="K600" i="10" s="1"/>
  <c r="D600" i="10"/>
  <c r="J600" i="10" s="1"/>
  <c r="C600" i="10"/>
  <c r="I600" i="10" s="1"/>
  <c r="H599" i="10"/>
  <c r="G599" i="10"/>
  <c r="F599" i="10"/>
  <c r="E599" i="10"/>
  <c r="K599" i="10" s="1"/>
  <c r="D599" i="10"/>
  <c r="J599" i="10" s="1"/>
  <c r="C599" i="10"/>
  <c r="I599" i="10" s="1"/>
  <c r="H598" i="10"/>
  <c r="G598" i="10"/>
  <c r="F598" i="10"/>
  <c r="E598" i="10"/>
  <c r="K598" i="10" s="1"/>
  <c r="D598" i="10"/>
  <c r="C598" i="10"/>
  <c r="I598" i="10" s="1"/>
  <c r="H597" i="10"/>
  <c r="G597" i="10"/>
  <c r="F597" i="10"/>
  <c r="E597" i="10"/>
  <c r="K597" i="10" s="1"/>
  <c r="D597" i="10"/>
  <c r="C597" i="10"/>
  <c r="I597" i="10" s="1"/>
  <c r="H596" i="10"/>
  <c r="G596" i="10"/>
  <c r="F596" i="10"/>
  <c r="E596" i="10"/>
  <c r="K596" i="10" s="1"/>
  <c r="D596" i="10"/>
  <c r="C596" i="10"/>
  <c r="I596" i="10" s="1"/>
  <c r="H595" i="10"/>
  <c r="G595" i="10"/>
  <c r="F595" i="10"/>
  <c r="E595" i="10"/>
  <c r="K595" i="10" s="1"/>
  <c r="D595" i="10"/>
  <c r="J595" i="10" s="1"/>
  <c r="C595" i="10"/>
  <c r="I595" i="10" s="1"/>
  <c r="H594" i="10"/>
  <c r="G594" i="10"/>
  <c r="F594" i="10"/>
  <c r="E594" i="10"/>
  <c r="K594" i="10" s="1"/>
  <c r="D594" i="10"/>
  <c r="J594" i="10" s="1"/>
  <c r="C594" i="10"/>
  <c r="I594" i="10" s="1"/>
  <c r="H593" i="10"/>
  <c r="G593" i="10"/>
  <c r="F593" i="10"/>
  <c r="E593" i="10"/>
  <c r="K593" i="10" s="1"/>
  <c r="D593" i="10"/>
  <c r="C593" i="10"/>
  <c r="I593" i="10" s="1"/>
  <c r="L592" i="10"/>
  <c r="H592" i="10"/>
  <c r="G592" i="10"/>
  <c r="F592" i="10"/>
  <c r="E592" i="10"/>
  <c r="D592" i="10"/>
  <c r="J592" i="10" s="1"/>
  <c r="C592" i="10"/>
  <c r="H591" i="10"/>
  <c r="G591" i="10"/>
  <c r="F591" i="10"/>
  <c r="E591" i="10"/>
  <c r="D591" i="10"/>
  <c r="J591" i="10" s="1"/>
  <c r="C591" i="10"/>
  <c r="H590" i="10"/>
  <c r="G590" i="10"/>
  <c r="F590" i="10"/>
  <c r="E590" i="10"/>
  <c r="D590" i="10"/>
  <c r="J590" i="10" s="1"/>
  <c r="C590" i="10"/>
  <c r="H589" i="10"/>
  <c r="G589" i="10"/>
  <c r="F589" i="10"/>
  <c r="E589" i="10"/>
  <c r="D589" i="10"/>
  <c r="J589" i="10" s="1"/>
  <c r="C589" i="10"/>
  <c r="H588" i="10"/>
  <c r="G588" i="10"/>
  <c r="F588" i="10"/>
  <c r="E588" i="10"/>
  <c r="D588" i="10"/>
  <c r="J588" i="10" s="1"/>
  <c r="C588" i="10"/>
  <c r="H587" i="10"/>
  <c r="G587" i="10"/>
  <c r="F587" i="10"/>
  <c r="E587" i="10"/>
  <c r="D587" i="10"/>
  <c r="J587" i="10" s="1"/>
  <c r="C587" i="10"/>
  <c r="H586" i="10"/>
  <c r="G586" i="10"/>
  <c r="F586" i="10"/>
  <c r="E586" i="10"/>
  <c r="D586" i="10"/>
  <c r="J586" i="10" s="1"/>
  <c r="C586" i="10"/>
  <c r="H585" i="10"/>
  <c r="G585" i="10"/>
  <c r="F585" i="10"/>
  <c r="E585" i="10"/>
  <c r="D585" i="10"/>
  <c r="J585" i="10" s="1"/>
  <c r="C585" i="10"/>
  <c r="H584" i="10"/>
  <c r="G584" i="10"/>
  <c r="F584" i="10"/>
  <c r="E584" i="10"/>
  <c r="D584" i="10"/>
  <c r="J584" i="10" s="1"/>
  <c r="C584" i="10"/>
  <c r="H583" i="10"/>
  <c r="G583" i="10"/>
  <c r="F583" i="10"/>
  <c r="E583" i="10"/>
  <c r="D583" i="10"/>
  <c r="J583" i="10" s="1"/>
  <c r="C583" i="10"/>
  <c r="H582" i="10"/>
  <c r="G582" i="10"/>
  <c r="F582" i="10"/>
  <c r="E582" i="10"/>
  <c r="D582" i="10"/>
  <c r="J582" i="10" s="1"/>
  <c r="C582" i="10"/>
  <c r="H575" i="10"/>
  <c r="G575" i="10"/>
  <c r="F575" i="10"/>
  <c r="E575" i="10"/>
  <c r="D575" i="10"/>
  <c r="J575" i="10" s="1"/>
  <c r="C575" i="10"/>
  <c r="H574" i="10"/>
  <c r="G574" i="10"/>
  <c r="F574" i="10"/>
  <c r="E574" i="10"/>
  <c r="D574" i="10"/>
  <c r="J574" i="10" s="1"/>
  <c r="C574" i="10"/>
  <c r="H573" i="10"/>
  <c r="G573" i="10"/>
  <c r="F573" i="10"/>
  <c r="E573" i="10"/>
  <c r="D573" i="10"/>
  <c r="J573" i="10" s="1"/>
  <c r="C573" i="10"/>
  <c r="H572" i="10"/>
  <c r="G572" i="10"/>
  <c r="F572" i="10"/>
  <c r="E572" i="10"/>
  <c r="D572" i="10"/>
  <c r="J572" i="10" s="1"/>
  <c r="C572" i="10"/>
  <c r="H571" i="10"/>
  <c r="G571" i="10"/>
  <c r="F571" i="10"/>
  <c r="E571" i="10"/>
  <c r="D571" i="10"/>
  <c r="J571" i="10" s="1"/>
  <c r="C571" i="10"/>
  <c r="H570" i="10"/>
  <c r="G570" i="10"/>
  <c r="F570" i="10"/>
  <c r="E570" i="10"/>
  <c r="D570" i="10"/>
  <c r="J570" i="10" s="1"/>
  <c r="C570" i="10"/>
  <c r="H569" i="10"/>
  <c r="G569" i="10"/>
  <c r="F569" i="10"/>
  <c r="E569" i="10"/>
  <c r="D569" i="10"/>
  <c r="J569" i="10" s="1"/>
  <c r="C569" i="10"/>
  <c r="H568" i="10"/>
  <c r="G568" i="10"/>
  <c r="F568" i="10"/>
  <c r="E568" i="10"/>
  <c r="D568" i="10"/>
  <c r="J568" i="10" s="1"/>
  <c r="C568" i="10"/>
  <c r="H567" i="10"/>
  <c r="G567" i="10"/>
  <c r="F567" i="10"/>
  <c r="E567" i="10"/>
  <c r="D567" i="10"/>
  <c r="J567" i="10" s="1"/>
  <c r="C567" i="10"/>
  <c r="H566" i="10"/>
  <c r="G566" i="10"/>
  <c r="F566" i="10"/>
  <c r="E566" i="10"/>
  <c r="D566" i="10"/>
  <c r="J566" i="10" s="1"/>
  <c r="C566" i="10"/>
  <c r="H565" i="10"/>
  <c r="G565" i="10"/>
  <c r="F565" i="10"/>
  <c r="E565" i="10"/>
  <c r="D565" i="10"/>
  <c r="J565" i="10" s="1"/>
  <c r="C565" i="10"/>
  <c r="H564" i="10"/>
  <c r="G564" i="10"/>
  <c r="F564" i="10"/>
  <c r="E564" i="10"/>
  <c r="D564" i="10"/>
  <c r="J564" i="10" s="1"/>
  <c r="C564" i="10"/>
  <c r="H563" i="10"/>
  <c r="G563" i="10"/>
  <c r="F563" i="10"/>
  <c r="E563" i="10"/>
  <c r="D563" i="10"/>
  <c r="J563" i="10" s="1"/>
  <c r="C563" i="10"/>
  <c r="H562" i="10"/>
  <c r="G562" i="10"/>
  <c r="F562" i="10"/>
  <c r="E562" i="10"/>
  <c r="D562" i="10"/>
  <c r="J562" i="10" s="1"/>
  <c r="C562" i="10"/>
  <c r="H561" i="10"/>
  <c r="G561" i="10"/>
  <c r="F561" i="10"/>
  <c r="E561" i="10"/>
  <c r="D561" i="10"/>
  <c r="J561" i="10" s="1"/>
  <c r="C561" i="10"/>
  <c r="H560" i="10"/>
  <c r="G560" i="10"/>
  <c r="F560" i="10"/>
  <c r="E560" i="10"/>
  <c r="D560" i="10"/>
  <c r="J560" i="10" s="1"/>
  <c r="C560" i="10"/>
  <c r="H559" i="10"/>
  <c r="G559" i="10"/>
  <c r="F559" i="10"/>
  <c r="E559" i="10"/>
  <c r="D559" i="10"/>
  <c r="J559" i="10" s="1"/>
  <c r="C559" i="10"/>
  <c r="H558" i="10"/>
  <c r="G558" i="10"/>
  <c r="F558" i="10"/>
  <c r="E558" i="10"/>
  <c r="D558" i="10"/>
  <c r="J558" i="10" s="1"/>
  <c r="C558" i="10"/>
  <c r="H557" i="10"/>
  <c r="G557" i="10"/>
  <c r="F557" i="10"/>
  <c r="E557" i="10"/>
  <c r="D557" i="10"/>
  <c r="J557" i="10" s="1"/>
  <c r="C557" i="10"/>
  <c r="H556" i="10"/>
  <c r="G556" i="10"/>
  <c r="F556" i="10"/>
  <c r="E556" i="10"/>
  <c r="D556" i="10"/>
  <c r="J556" i="10" s="1"/>
  <c r="C556" i="10"/>
  <c r="H555" i="10"/>
  <c r="G555" i="10"/>
  <c r="F555" i="10"/>
  <c r="E555" i="10"/>
  <c r="D555" i="10"/>
  <c r="J555" i="10" s="1"/>
  <c r="C555" i="10"/>
  <c r="H554" i="10"/>
  <c r="G554" i="10"/>
  <c r="F554" i="10"/>
  <c r="E554" i="10"/>
  <c r="D554" i="10"/>
  <c r="J554" i="10" s="1"/>
  <c r="C554" i="10"/>
  <c r="H553" i="10"/>
  <c r="G553" i="10"/>
  <c r="F553" i="10"/>
  <c r="E553" i="10"/>
  <c r="D553" i="10"/>
  <c r="J553" i="10" s="1"/>
  <c r="C553" i="10"/>
  <c r="H552" i="10"/>
  <c r="G552" i="10"/>
  <c r="F552" i="10"/>
  <c r="E552" i="10"/>
  <c r="D552" i="10"/>
  <c r="J552" i="10" s="1"/>
  <c r="C552" i="10"/>
  <c r="H551" i="10"/>
  <c r="G551" i="10"/>
  <c r="F551" i="10"/>
  <c r="E551" i="10"/>
  <c r="D551" i="10"/>
  <c r="J551" i="10" s="1"/>
  <c r="C551" i="10"/>
  <c r="H550" i="10"/>
  <c r="G550" i="10"/>
  <c r="F550" i="10"/>
  <c r="E550" i="10"/>
  <c r="D550" i="10"/>
  <c r="J550" i="10" s="1"/>
  <c r="C550" i="10"/>
  <c r="H549" i="10"/>
  <c r="G549" i="10"/>
  <c r="F549" i="10"/>
  <c r="E549" i="10"/>
  <c r="D549" i="10"/>
  <c r="J549" i="10" s="1"/>
  <c r="C549" i="10"/>
  <c r="H548" i="10"/>
  <c r="G548" i="10"/>
  <c r="F548" i="10"/>
  <c r="E548" i="10"/>
  <c r="D548" i="10"/>
  <c r="J548" i="10" s="1"/>
  <c r="C548" i="10"/>
  <c r="H547" i="10"/>
  <c r="G547" i="10"/>
  <c r="F547" i="10"/>
  <c r="E547" i="10"/>
  <c r="D547" i="10"/>
  <c r="J547" i="10" s="1"/>
  <c r="C547" i="10"/>
  <c r="H546" i="10"/>
  <c r="G546" i="10"/>
  <c r="F546" i="10"/>
  <c r="E546" i="10"/>
  <c r="D546" i="10"/>
  <c r="J546" i="10" s="1"/>
  <c r="C546" i="10"/>
  <c r="H545" i="10"/>
  <c r="G545" i="10"/>
  <c r="F545" i="10"/>
  <c r="E545" i="10"/>
  <c r="D545" i="10"/>
  <c r="J545" i="10" s="1"/>
  <c r="C545" i="10"/>
  <c r="L544" i="10"/>
  <c r="H544" i="10"/>
  <c r="G544" i="10"/>
  <c r="F544" i="10"/>
  <c r="E544" i="10"/>
  <c r="K544" i="10" s="1"/>
  <c r="D544" i="10"/>
  <c r="C544" i="10"/>
  <c r="I544" i="10" s="1"/>
  <c r="H543" i="10"/>
  <c r="G543" i="10"/>
  <c r="F543" i="10"/>
  <c r="E543" i="10"/>
  <c r="K543" i="10" s="1"/>
  <c r="D543" i="10"/>
  <c r="C543" i="10"/>
  <c r="I543" i="10" s="1"/>
  <c r="H542" i="10"/>
  <c r="G542" i="10"/>
  <c r="G446" i="10" s="1"/>
  <c r="G398" i="10" s="1"/>
  <c r="F542" i="10"/>
  <c r="E542" i="10"/>
  <c r="K542" i="10" s="1"/>
  <c r="D542" i="10"/>
  <c r="C542" i="10"/>
  <c r="I542" i="10" s="1"/>
  <c r="H541" i="10"/>
  <c r="G541" i="10"/>
  <c r="F541" i="10"/>
  <c r="E541" i="10"/>
  <c r="K541" i="10" s="1"/>
  <c r="D541" i="10"/>
  <c r="C541" i="10"/>
  <c r="I541" i="10" s="1"/>
  <c r="H540" i="10"/>
  <c r="G540" i="10"/>
  <c r="G444" i="10" s="1"/>
  <c r="G396" i="10" s="1"/>
  <c r="F540" i="10"/>
  <c r="E540" i="10"/>
  <c r="K540" i="10" s="1"/>
  <c r="D540" i="10"/>
  <c r="C540" i="10"/>
  <c r="I540" i="10" s="1"/>
  <c r="H539" i="10"/>
  <c r="G539" i="10"/>
  <c r="F539" i="10"/>
  <c r="E539" i="10"/>
  <c r="K539" i="10" s="1"/>
  <c r="D539" i="10"/>
  <c r="C539" i="10"/>
  <c r="I539" i="10" s="1"/>
  <c r="H538" i="10"/>
  <c r="G538" i="10"/>
  <c r="G442" i="10" s="1"/>
  <c r="G394" i="10" s="1"/>
  <c r="F538" i="10"/>
  <c r="E538" i="10"/>
  <c r="K538" i="10" s="1"/>
  <c r="D538" i="10"/>
  <c r="C538" i="10"/>
  <c r="I538" i="10" s="1"/>
  <c r="H537" i="10"/>
  <c r="G537" i="10"/>
  <c r="F537" i="10"/>
  <c r="E537" i="10"/>
  <c r="K537" i="10" s="1"/>
  <c r="D537" i="10"/>
  <c r="C537" i="10"/>
  <c r="I537" i="10" s="1"/>
  <c r="H536" i="10"/>
  <c r="G536" i="10"/>
  <c r="G440" i="10" s="1"/>
  <c r="G392" i="10" s="1"/>
  <c r="F536" i="10"/>
  <c r="E536" i="10"/>
  <c r="K536" i="10" s="1"/>
  <c r="D536" i="10"/>
  <c r="C536" i="10"/>
  <c r="I536" i="10" s="1"/>
  <c r="H535" i="10"/>
  <c r="G535" i="10"/>
  <c r="F535" i="10"/>
  <c r="E535" i="10"/>
  <c r="K535" i="10" s="1"/>
  <c r="D535" i="10"/>
  <c r="C535" i="10"/>
  <c r="I535" i="10" s="1"/>
  <c r="H534" i="10"/>
  <c r="G534" i="10"/>
  <c r="G438" i="10" s="1"/>
  <c r="F534" i="10"/>
  <c r="E534" i="10"/>
  <c r="K534" i="10" s="1"/>
  <c r="D534" i="10"/>
  <c r="C534" i="10"/>
  <c r="I534" i="10" s="1"/>
  <c r="H527" i="10"/>
  <c r="G527" i="10"/>
  <c r="F527" i="10"/>
  <c r="E527" i="10"/>
  <c r="K527" i="10" s="1"/>
  <c r="D527" i="10"/>
  <c r="C527" i="10"/>
  <c r="I527" i="10" s="1"/>
  <c r="H526" i="10"/>
  <c r="G526" i="10"/>
  <c r="F526" i="10"/>
  <c r="E526" i="10"/>
  <c r="K526" i="10" s="1"/>
  <c r="D526" i="10"/>
  <c r="C526" i="10"/>
  <c r="I526" i="10" s="1"/>
  <c r="H525" i="10"/>
  <c r="G525" i="10"/>
  <c r="F525" i="10"/>
  <c r="E525" i="10"/>
  <c r="K525" i="10" s="1"/>
  <c r="D525" i="10"/>
  <c r="C525" i="10"/>
  <c r="I525" i="10" s="1"/>
  <c r="H524" i="10"/>
  <c r="G524" i="10"/>
  <c r="G476" i="10" s="1"/>
  <c r="F524" i="10"/>
  <c r="E524" i="10"/>
  <c r="D524" i="10"/>
  <c r="C524" i="10"/>
  <c r="H523" i="10"/>
  <c r="G523" i="10"/>
  <c r="G475" i="10" s="1"/>
  <c r="G427" i="10" s="1"/>
  <c r="F523" i="10"/>
  <c r="E523" i="10"/>
  <c r="D523" i="10"/>
  <c r="C523" i="10"/>
  <c r="H522" i="10"/>
  <c r="G522" i="10"/>
  <c r="G474" i="10" s="1"/>
  <c r="F522" i="10"/>
  <c r="E522" i="10"/>
  <c r="D522" i="10"/>
  <c r="C522" i="10"/>
  <c r="H521" i="10"/>
  <c r="G521" i="10"/>
  <c r="G473" i="10" s="1"/>
  <c r="G425" i="10" s="1"/>
  <c r="F521" i="10"/>
  <c r="E521" i="10"/>
  <c r="D521" i="10"/>
  <c r="C521" i="10"/>
  <c r="H520" i="10"/>
  <c r="G520" i="10"/>
  <c r="G472" i="10" s="1"/>
  <c r="F520" i="10"/>
  <c r="E520" i="10"/>
  <c r="D520" i="10"/>
  <c r="C520" i="10"/>
  <c r="H519" i="10"/>
  <c r="G519" i="10"/>
  <c r="G471" i="10" s="1"/>
  <c r="G423" i="10" s="1"/>
  <c r="F519" i="10"/>
  <c r="E519" i="10"/>
  <c r="D519" i="10"/>
  <c r="C519" i="10"/>
  <c r="H518" i="10"/>
  <c r="G518" i="10"/>
  <c r="G470" i="10" s="1"/>
  <c r="F518" i="10"/>
  <c r="E518" i="10"/>
  <c r="D518" i="10"/>
  <c r="C518" i="10"/>
  <c r="H517" i="10"/>
  <c r="G517" i="10"/>
  <c r="G469" i="10" s="1"/>
  <c r="G421" i="10" s="1"/>
  <c r="F517" i="10"/>
  <c r="E517" i="10"/>
  <c r="D517" i="10"/>
  <c r="C517" i="10"/>
  <c r="H516" i="10"/>
  <c r="G516" i="10"/>
  <c r="G468" i="10" s="1"/>
  <c r="F516" i="10"/>
  <c r="E516" i="10"/>
  <c r="D516" i="10"/>
  <c r="C516" i="10"/>
  <c r="H515" i="10"/>
  <c r="G515" i="10"/>
  <c r="G467" i="10" s="1"/>
  <c r="G419" i="10" s="1"/>
  <c r="F515" i="10"/>
  <c r="E515" i="10"/>
  <c r="D515" i="10"/>
  <c r="C515" i="10"/>
  <c r="H514" i="10"/>
  <c r="G514" i="10"/>
  <c r="G466" i="10" s="1"/>
  <c r="F514" i="10"/>
  <c r="E514" i="10"/>
  <c r="D514" i="10"/>
  <c r="C514" i="10"/>
  <c r="H513" i="10"/>
  <c r="G513" i="10"/>
  <c r="G465" i="10" s="1"/>
  <c r="G417" i="10" s="1"/>
  <c r="F513" i="10"/>
  <c r="E513" i="10"/>
  <c r="D513" i="10"/>
  <c r="C513" i="10"/>
  <c r="H512" i="10"/>
  <c r="G512" i="10"/>
  <c r="G464" i="10" s="1"/>
  <c r="F512" i="10"/>
  <c r="E512" i="10"/>
  <c r="D512" i="10"/>
  <c r="C512" i="10"/>
  <c r="H511" i="10"/>
  <c r="G511" i="10"/>
  <c r="G463" i="10" s="1"/>
  <c r="G415" i="10" s="1"/>
  <c r="F511" i="10"/>
  <c r="E511" i="10"/>
  <c r="D511" i="10"/>
  <c r="C511" i="10"/>
  <c r="H510" i="10"/>
  <c r="G510" i="10"/>
  <c r="G462" i="10" s="1"/>
  <c r="F510" i="10"/>
  <c r="E510" i="10"/>
  <c r="D510" i="10"/>
  <c r="C510" i="10"/>
  <c r="H509" i="10"/>
  <c r="G509" i="10"/>
  <c r="G461" i="10" s="1"/>
  <c r="G413" i="10" s="1"/>
  <c r="F509" i="10"/>
  <c r="E509" i="10"/>
  <c r="D509" i="10"/>
  <c r="C509" i="10"/>
  <c r="H508" i="10"/>
  <c r="G508" i="10"/>
  <c r="G460" i="10" s="1"/>
  <c r="F508" i="10"/>
  <c r="E508" i="10"/>
  <c r="D508" i="10"/>
  <c r="C508" i="10"/>
  <c r="H507" i="10"/>
  <c r="G507" i="10"/>
  <c r="G459" i="10" s="1"/>
  <c r="G411" i="10" s="1"/>
  <c r="F507" i="10"/>
  <c r="E507" i="10"/>
  <c r="D507" i="10"/>
  <c r="C507" i="10"/>
  <c r="H506" i="10"/>
  <c r="G506" i="10"/>
  <c r="G458" i="10" s="1"/>
  <c r="F506" i="10"/>
  <c r="E506" i="10"/>
  <c r="D506" i="10"/>
  <c r="C506" i="10"/>
  <c r="H505" i="10"/>
  <c r="G505" i="10"/>
  <c r="G457" i="10" s="1"/>
  <c r="G409" i="10" s="1"/>
  <c r="F505" i="10"/>
  <c r="E505" i="10"/>
  <c r="D505" i="10"/>
  <c r="C505" i="10"/>
  <c r="H504" i="10"/>
  <c r="G504" i="10"/>
  <c r="G456" i="10" s="1"/>
  <c r="F504" i="10"/>
  <c r="E504" i="10"/>
  <c r="D504" i="10"/>
  <c r="C504" i="10"/>
  <c r="H503" i="10"/>
  <c r="G503" i="10"/>
  <c r="G455" i="10" s="1"/>
  <c r="G407" i="10" s="1"/>
  <c r="F503" i="10"/>
  <c r="E503" i="10"/>
  <c r="D503" i="10"/>
  <c r="C503" i="10"/>
  <c r="H502" i="10"/>
  <c r="G502" i="10"/>
  <c r="G454" i="10" s="1"/>
  <c r="F502" i="10"/>
  <c r="E502" i="10"/>
  <c r="D502" i="10"/>
  <c r="C502" i="10"/>
  <c r="H501" i="10"/>
  <c r="G501" i="10"/>
  <c r="G453" i="10" s="1"/>
  <c r="G405" i="10" s="1"/>
  <c r="F501" i="10"/>
  <c r="E501" i="10"/>
  <c r="D501" i="10"/>
  <c r="C501" i="10"/>
  <c r="H500" i="10"/>
  <c r="G500" i="10"/>
  <c r="G452" i="10" s="1"/>
  <c r="F500" i="10"/>
  <c r="E500" i="10"/>
  <c r="D500" i="10"/>
  <c r="C500" i="10"/>
  <c r="H499" i="10"/>
  <c r="G499" i="10"/>
  <c r="G451" i="10" s="1"/>
  <c r="G403" i="10" s="1"/>
  <c r="F499" i="10"/>
  <c r="E499" i="10"/>
  <c r="D499" i="10"/>
  <c r="C499" i="10"/>
  <c r="H498" i="10"/>
  <c r="G498" i="10"/>
  <c r="G450" i="10" s="1"/>
  <c r="G478" i="10" s="1"/>
  <c r="F498" i="10"/>
  <c r="E498" i="10"/>
  <c r="D498" i="10"/>
  <c r="C498" i="10"/>
  <c r="H497" i="10"/>
  <c r="G497" i="10"/>
  <c r="G449" i="10" s="1"/>
  <c r="G401" i="10" s="1"/>
  <c r="F497" i="10"/>
  <c r="E497" i="10"/>
  <c r="D497" i="10"/>
  <c r="C497" i="10"/>
  <c r="L496" i="10"/>
  <c r="H496" i="10"/>
  <c r="H448" i="10" s="1"/>
  <c r="H400" i="10" s="1"/>
  <c r="G496" i="10"/>
  <c r="F496" i="10"/>
  <c r="F448" i="10" s="1"/>
  <c r="E496" i="10"/>
  <c r="D496" i="10"/>
  <c r="C496" i="10"/>
  <c r="H495" i="10"/>
  <c r="H447" i="10" s="1"/>
  <c r="G495" i="10"/>
  <c r="F495" i="10"/>
  <c r="F447" i="10" s="1"/>
  <c r="F399" i="10" s="1"/>
  <c r="E495" i="10"/>
  <c r="D495" i="10"/>
  <c r="C495" i="10"/>
  <c r="H494" i="10"/>
  <c r="H446" i="10" s="1"/>
  <c r="H398" i="10" s="1"/>
  <c r="G494" i="10"/>
  <c r="F494" i="10"/>
  <c r="F446" i="10" s="1"/>
  <c r="E494" i="10"/>
  <c r="D494" i="10"/>
  <c r="C494" i="10"/>
  <c r="H493" i="10"/>
  <c r="H445" i="10" s="1"/>
  <c r="G493" i="10"/>
  <c r="F493" i="10"/>
  <c r="F445" i="10" s="1"/>
  <c r="F397" i="10" s="1"/>
  <c r="E493" i="10"/>
  <c r="D493" i="10"/>
  <c r="C493" i="10"/>
  <c r="H492" i="10"/>
  <c r="H444" i="10" s="1"/>
  <c r="H396" i="10" s="1"/>
  <c r="G492" i="10"/>
  <c r="F492" i="10"/>
  <c r="F444" i="10" s="1"/>
  <c r="F396" i="10" s="1"/>
  <c r="E492" i="10"/>
  <c r="D492" i="10"/>
  <c r="C492" i="10"/>
  <c r="H491" i="10"/>
  <c r="H443" i="10" s="1"/>
  <c r="H395" i="10" s="1"/>
  <c r="G491" i="10"/>
  <c r="F491" i="10"/>
  <c r="F443" i="10" s="1"/>
  <c r="F395" i="10" s="1"/>
  <c r="E491" i="10"/>
  <c r="D491" i="10"/>
  <c r="C491" i="10"/>
  <c r="H490" i="10"/>
  <c r="H442" i="10" s="1"/>
  <c r="H394" i="10" s="1"/>
  <c r="G490" i="10"/>
  <c r="F490" i="10"/>
  <c r="F442" i="10" s="1"/>
  <c r="F394" i="10" s="1"/>
  <c r="E490" i="10"/>
  <c r="D490" i="10"/>
  <c r="C490" i="10"/>
  <c r="H489" i="10"/>
  <c r="H441" i="10" s="1"/>
  <c r="H393" i="10" s="1"/>
  <c r="G489" i="10"/>
  <c r="F489" i="10"/>
  <c r="F441" i="10" s="1"/>
  <c r="F393" i="10" s="1"/>
  <c r="E489" i="10"/>
  <c r="D489" i="10"/>
  <c r="C489" i="10"/>
  <c r="H488" i="10"/>
  <c r="H440" i="10" s="1"/>
  <c r="H392" i="10" s="1"/>
  <c r="G488" i="10"/>
  <c r="F488" i="10"/>
  <c r="F440" i="10" s="1"/>
  <c r="F392" i="10" s="1"/>
  <c r="E488" i="10"/>
  <c r="D488" i="10"/>
  <c r="C488" i="10"/>
  <c r="H487" i="10"/>
  <c r="H439" i="10" s="1"/>
  <c r="H391" i="10" s="1"/>
  <c r="G487" i="10"/>
  <c r="F487" i="10"/>
  <c r="F439" i="10" s="1"/>
  <c r="F391" i="10" s="1"/>
  <c r="E487" i="10"/>
  <c r="D487" i="10"/>
  <c r="C487" i="10"/>
  <c r="H486" i="10"/>
  <c r="H438" i="10" s="1"/>
  <c r="H477" i="10" s="1"/>
  <c r="G486" i="10"/>
  <c r="F486" i="10"/>
  <c r="F438" i="10" s="1"/>
  <c r="E486" i="10"/>
  <c r="D486" i="10"/>
  <c r="C486" i="10"/>
  <c r="H476" i="10"/>
  <c r="H428" i="10" s="1"/>
  <c r="F476" i="10"/>
  <c r="F428" i="10" s="1"/>
  <c r="D476" i="10"/>
  <c r="H475" i="10"/>
  <c r="H427" i="10" s="1"/>
  <c r="F475" i="10"/>
  <c r="F427" i="10" s="1"/>
  <c r="D475" i="10"/>
  <c r="H474" i="10"/>
  <c r="H426" i="10" s="1"/>
  <c r="F474" i="10"/>
  <c r="F426" i="10" s="1"/>
  <c r="D474" i="10"/>
  <c r="H473" i="10"/>
  <c r="H425" i="10" s="1"/>
  <c r="F473" i="10"/>
  <c r="F425" i="10" s="1"/>
  <c r="D473" i="10"/>
  <c r="H472" i="10"/>
  <c r="H424" i="10" s="1"/>
  <c r="F472" i="10"/>
  <c r="F424" i="10" s="1"/>
  <c r="D472" i="10"/>
  <c r="H471" i="10"/>
  <c r="H423" i="10" s="1"/>
  <c r="F471" i="10"/>
  <c r="F423" i="10" s="1"/>
  <c r="D471" i="10"/>
  <c r="H470" i="10"/>
  <c r="H422" i="10" s="1"/>
  <c r="F470" i="10"/>
  <c r="F422" i="10" s="1"/>
  <c r="D470" i="10"/>
  <c r="H469" i="10"/>
  <c r="H421" i="10" s="1"/>
  <c r="F469" i="10"/>
  <c r="F421" i="10" s="1"/>
  <c r="D469" i="10"/>
  <c r="H468" i="10"/>
  <c r="H420" i="10" s="1"/>
  <c r="F468" i="10"/>
  <c r="F420" i="10" s="1"/>
  <c r="D468" i="10"/>
  <c r="H467" i="10"/>
  <c r="H419" i="10" s="1"/>
  <c r="F467" i="10"/>
  <c r="F419" i="10" s="1"/>
  <c r="D467" i="10"/>
  <c r="H466" i="10"/>
  <c r="H418" i="10" s="1"/>
  <c r="F466" i="10"/>
  <c r="F418" i="10" s="1"/>
  <c r="D466" i="10"/>
  <c r="H465" i="10"/>
  <c r="H417" i="10" s="1"/>
  <c r="F465" i="10"/>
  <c r="F417" i="10" s="1"/>
  <c r="D465" i="10"/>
  <c r="H464" i="10"/>
  <c r="H416" i="10" s="1"/>
  <c r="F464" i="10"/>
  <c r="F416" i="10" s="1"/>
  <c r="D464" i="10"/>
  <c r="H463" i="10"/>
  <c r="H415" i="10" s="1"/>
  <c r="F463" i="10"/>
  <c r="F415" i="10" s="1"/>
  <c r="D463" i="10"/>
  <c r="H462" i="10"/>
  <c r="H414" i="10" s="1"/>
  <c r="F462" i="10"/>
  <c r="F414" i="10" s="1"/>
  <c r="D462" i="10"/>
  <c r="H461" i="10"/>
  <c r="H413" i="10" s="1"/>
  <c r="F461" i="10"/>
  <c r="F413" i="10" s="1"/>
  <c r="D461" i="10"/>
  <c r="H460" i="10"/>
  <c r="H412" i="10" s="1"/>
  <c r="F460" i="10"/>
  <c r="F412" i="10" s="1"/>
  <c r="D460" i="10"/>
  <c r="H459" i="10"/>
  <c r="H411" i="10" s="1"/>
  <c r="F459" i="10"/>
  <c r="F411" i="10" s="1"/>
  <c r="D459" i="10"/>
  <c r="H458" i="10"/>
  <c r="H410" i="10" s="1"/>
  <c r="F458" i="10"/>
  <c r="F410" i="10" s="1"/>
  <c r="D458" i="10"/>
  <c r="H457" i="10"/>
  <c r="H409" i="10" s="1"/>
  <c r="F457" i="10"/>
  <c r="F409" i="10" s="1"/>
  <c r="D457" i="10"/>
  <c r="H456" i="10"/>
  <c r="H408" i="10" s="1"/>
  <c r="F456" i="10"/>
  <c r="F408" i="10" s="1"/>
  <c r="D456" i="10"/>
  <c r="H455" i="10"/>
  <c r="H407" i="10" s="1"/>
  <c r="F455" i="10"/>
  <c r="F407" i="10" s="1"/>
  <c r="D455" i="10"/>
  <c r="H454" i="10"/>
  <c r="H406" i="10" s="1"/>
  <c r="F454" i="10"/>
  <c r="F406" i="10" s="1"/>
  <c r="D454" i="10"/>
  <c r="H453" i="10"/>
  <c r="H405" i="10" s="1"/>
  <c r="F453" i="10"/>
  <c r="F405" i="10" s="1"/>
  <c r="D453" i="10"/>
  <c r="H452" i="10"/>
  <c r="H404" i="10" s="1"/>
  <c r="F452" i="10"/>
  <c r="F404" i="10" s="1"/>
  <c r="D452" i="10"/>
  <c r="H451" i="10"/>
  <c r="H403" i="10" s="1"/>
  <c r="F451" i="10"/>
  <c r="F403" i="10" s="1"/>
  <c r="D451" i="10"/>
  <c r="H450" i="10"/>
  <c r="F450" i="10"/>
  <c r="D450" i="10"/>
  <c r="H449" i="10"/>
  <c r="H401" i="10" s="1"/>
  <c r="F449" i="10"/>
  <c r="F401" i="10" s="1"/>
  <c r="D449" i="10"/>
  <c r="L448" i="10"/>
  <c r="G448" i="10"/>
  <c r="G400" i="10" s="1"/>
  <c r="E448" i="10"/>
  <c r="C448" i="10"/>
  <c r="G447" i="10"/>
  <c r="G399" i="10" s="1"/>
  <c r="E447" i="10"/>
  <c r="C447" i="10"/>
  <c r="E446" i="10"/>
  <c r="G445" i="10"/>
  <c r="G397" i="10" s="1"/>
  <c r="C445" i="10"/>
  <c r="I445" i="10" s="1"/>
  <c r="E444" i="10"/>
  <c r="K444" i="10" s="1"/>
  <c r="G443" i="10"/>
  <c r="C443" i="10"/>
  <c r="I443" i="10" s="1"/>
  <c r="E442" i="10"/>
  <c r="K442" i="10" s="1"/>
  <c r="G441" i="10"/>
  <c r="C441" i="10"/>
  <c r="I441" i="10" s="1"/>
  <c r="E440" i="10"/>
  <c r="K440" i="10" s="1"/>
  <c r="G439" i="10"/>
  <c r="C439" i="10"/>
  <c r="I439" i="10" s="1"/>
  <c r="E438" i="10"/>
  <c r="G428" i="10"/>
  <c r="G426" i="10"/>
  <c r="G424" i="10"/>
  <c r="G422" i="10"/>
  <c r="G420" i="10"/>
  <c r="G418" i="10"/>
  <c r="G416" i="10"/>
  <c r="G414" i="10"/>
  <c r="G412" i="10"/>
  <c r="G410" i="10"/>
  <c r="G408" i="10"/>
  <c r="G406" i="10"/>
  <c r="G404" i="10"/>
  <c r="G402" i="10"/>
  <c r="L400" i="10"/>
  <c r="F400" i="10"/>
  <c r="H399" i="10"/>
  <c r="F398" i="10"/>
  <c r="H397" i="10"/>
  <c r="C397" i="10"/>
  <c r="E396" i="10"/>
  <c r="G395" i="10"/>
  <c r="C395" i="10"/>
  <c r="E394" i="10"/>
  <c r="G393" i="10"/>
  <c r="C393" i="10"/>
  <c r="E392" i="10"/>
  <c r="G391" i="10"/>
  <c r="C391" i="10"/>
  <c r="E390" i="10"/>
  <c r="H383" i="10"/>
  <c r="G383" i="10"/>
  <c r="F383" i="10"/>
  <c r="E383" i="10"/>
  <c r="K383" i="10" s="1"/>
  <c r="D383" i="10"/>
  <c r="C383" i="10"/>
  <c r="I383" i="10" s="1"/>
  <c r="H382" i="10"/>
  <c r="G382" i="10"/>
  <c r="F382" i="10"/>
  <c r="E382" i="10"/>
  <c r="K382" i="10" s="1"/>
  <c r="D382" i="10"/>
  <c r="C382" i="10"/>
  <c r="I382" i="10" s="1"/>
  <c r="H381" i="10"/>
  <c r="G381" i="10"/>
  <c r="F381" i="10"/>
  <c r="E381" i="10"/>
  <c r="K381" i="10" s="1"/>
  <c r="D381" i="10"/>
  <c r="C381" i="10"/>
  <c r="I381" i="10" s="1"/>
  <c r="H380" i="10"/>
  <c r="G380" i="10"/>
  <c r="F380" i="10"/>
  <c r="E380" i="10"/>
  <c r="K380" i="10" s="1"/>
  <c r="D380" i="10"/>
  <c r="J380" i="10" s="1"/>
  <c r="C380" i="10"/>
  <c r="I380" i="10" s="1"/>
  <c r="H379" i="10"/>
  <c r="G379" i="10"/>
  <c r="F379" i="10"/>
  <c r="E379" i="10"/>
  <c r="K379" i="10" s="1"/>
  <c r="D379" i="10"/>
  <c r="J379" i="10" s="1"/>
  <c r="C379" i="10"/>
  <c r="I379" i="10" s="1"/>
  <c r="H378" i="10"/>
  <c r="G378" i="10"/>
  <c r="F378" i="10"/>
  <c r="E378" i="10"/>
  <c r="K378" i="10" s="1"/>
  <c r="D378" i="10"/>
  <c r="J378" i="10" s="1"/>
  <c r="C378" i="10"/>
  <c r="I378" i="10" s="1"/>
  <c r="H377" i="10"/>
  <c r="G377" i="10"/>
  <c r="F377" i="10"/>
  <c r="E377" i="10"/>
  <c r="K377" i="10" s="1"/>
  <c r="D377" i="10"/>
  <c r="C377" i="10"/>
  <c r="I377" i="10" s="1"/>
  <c r="H376" i="10"/>
  <c r="G376" i="10"/>
  <c r="F376" i="10"/>
  <c r="E376" i="10"/>
  <c r="K376" i="10" s="1"/>
  <c r="D376" i="10"/>
  <c r="J376" i="10" s="1"/>
  <c r="C376" i="10"/>
  <c r="I376" i="10" s="1"/>
  <c r="H375" i="10"/>
  <c r="G375" i="10"/>
  <c r="F375" i="10"/>
  <c r="E375" i="10"/>
  <c r="K375" i="10" s="1"/>
  <c r="D375" i="10"/>
  <c r="J375" i="10" s="1"/>
  <c r="C375" i="10"/>
  <c r="I375" i="10" s="1"/>
  <c r="H374" i="10"/>
  <c r="G374" i="10"/>
  <c r="F374" i="10"/>
  <c r="E374" i="10"/>
  <c r="K374" i="10" s="1"/>
  <c r="D374" i="10"/>
  <c r="C374" i="10"/>
  <c r="I374" i="10" s="1"/>
  <c r="H373" i="10"/>
  <c r="G373" i="10"/>
  <c r="F373" i="10"/>
  <c r="E373" i="10"/>
  <c r="K373" i="10" s="1"/>
  <c r="D373" i="10"/>
  <c r="J373" i="10" s="1"/>
  <c r="C373" i="10"/>
  <c r="I373" i="10" s="1"/>
  <c r="H372" i="10"/>
  <c r="G372" i="10"/>
  <c r="F372" i="10"/>
  <c r="E372" i="10"/>
  <c r="K372" i="10" s="1"/>
  <c r="D372" i="10"/>
  <c r="C372" i="10"/>
  <c r="I372" i="10" s="1"/>
  <c r="H371" i="10"/>
  <c r="G371" i="10"/>
  <c r="F371" i="10"/>
  <c r="E371" i="10"/>
  <c r="K371" i="10" s="1"/>
  <c r="D371" i="10"/>
  <c r="C371" i="10"/>
  <c r="I371" i="10" s="1"/>
  <c r="H370" i="10"/>
  <c r="G370" i="10"/>
  <c r="F370" i="10"/>
  <c r="E370" i="10"/>
  <c r="K370" i="10" s="1"/>
  <c r="D370" i="10"/>
  <c r="C370" i="10"/>
  <c r="I370" i="10" s="1"/>
  <c r="H369" i="10"/>
  <c r="G369" i="10"/>
  <c r="F369" i="10"/>
  <c r="E369" i="10"/>
  <c r="K369" i="10" s="1"/>
  <c r="D369" i="10"/>
  <c r="C369" i="10"/>
  <c r="I369" i="10" s="1"/>
  <c r="H368" i="10"/>
  <c r="G368" i="10"/>
  <c r="F368" i="10"/>
  <c r="E368" i="10"/>
  <c r="K368" i="10" s="1"/>
  <c r="D368" i="10"/>
  <c r="C368" i="10"/>
  <c r="I368" i="10" s="1"/>
  <c r="H367" i="10"/>
  <c r="G367" i="10"/>
  <c r="F367" i="10"/>
  <c r="E367" i="10"/>
  <c r="K367" i="10" s="1"/>
  <c r="D367" i="10"/>
  <c r="C367" i="10"/>
  <c r="I367" i="10" s="1"/>
  <c r="H366" i="10"/>
  <c r="G366" i="10"/>
  <c r="F366" i="10"/>
  <c r="E366" i="10"/>
  <c r="K366" i="10" s="1"/>
  <c r="D366" i="10"/>
  <c r="C366" i="10"/>
  <c r="I366" i="10" s="1"/>
  <c r="H365" i="10"/>
  <c r="G365" i="10"/>
  <c r="F365" i="10"/>
  <c r="E365" i="10"/>
  <c r="K365" i="10" s="1"/>
  <c r="D365" i="10"/>
  <c r="C365" i="10"/>
  <c r="I365" i="10" s="1"/>
  <c r="H364" i="10"/>
  <c r="G364" i="10"/>
  <c r="F364" i="10"/>
  <c r="E364" i="10"/>
  <c r="K364" i="10" s="1"/>
  <c r="D364" i="10"/>
  <c r="C364" i="10"/>
  <c r="I364" i="10" s="1"/>
  <c r="H363" i="10"/>
  <c r="G363" i="10"/>
  <c r="F363" i="10"/>
  <c r="E363" i="10"/>
  <c r="K363" i="10" s="1"/>
  <c r="D363" i="10"/>
  <c r="J363" i="10" s="1"/>
  <c r="C363" i="10"/>
  <c r="I363" i="10" s="1"/>
  <c r="H362" i="10"/>
  <c r="G362" i="10"/>
  <c r="F362" i="10"/>
  <c r="E362" i="10"/>
  <c r="K362" i="10" s="1"/>
  <c r="D362" i="10"/>
  <c r="J362" i="10" s="1"/>
  <c r="C362" i="10"/>
  <c r="I362" i="10" s="1"/>
  <c r="H361" i="10"/>
  <c r="G361" i="10"/>
  <c r="F361" i="10"/>
  <c r="E361" i="10"/>
  <c r="K361" i="10" s="1"/>
  <c r="D361" i="10"/>
  <c r="C361" i="10"/>
  <c r="I361" i="10" s="1"/>
  <c r="H360" i="10"/>
  <c r="G360" i="10"/>
  <c r="F360" i="10"/>
  <c r="E360" i="10"/>
  <c r="K360" i="10" s="1"/>
  <c r="D360" i="10"/>
  <c r="J360" i="10" s="1"/>
  <c r="C360" i="10"/>
  <c r="I360" i="10" s="1"/>
  <c r="H359" i="10"/>
  <c r="G359" i="10"/>
  <c r="F359" i="10"/>
  <c r="E359" i="10"/>
  <c r="K359" i="10" s="1"/>
  <c r="D359" i="10"/>
  <c r="J359" i="10" s="1"/>
  <c r="C359" i="10"/>
  <c r="I359" i="10" s="1"/>
  <c r="H358" i="10"/>
  <c r="G358" i="10"/>
  <c r="F358" i="10"/>
  <c r="E358" i="10"/>
  <c r="K358" i="10" s="1"/>
  <c r="D358" i="10"/>
  <c r="J358" i="10" s="1"/>
  <c r="C358" i="10"/>
  <c r="I358" i="10" s="1"/>
  <c r="H357" i="10"/>
  <c r="G357" i="10"/>
  <c r="F357" i="10"/>
  <c r="E357" i="10"/>
  <c r="K357" i="10" s="1"/>
  <c r="D357" i="10"/>
  <c r="C357" i="10"/>
  <c r="I357" i="10" s="1"/>
  <c r="H356" i="10"/>
  <c r="G356" i="10"/>
  <c r="F356" i="10"/>
  <c r="E356" i="10"/>
  <c r="K356" i="10" s="1"/>
  <c r="D356" i="10"/>
  <c r="C356" i="10"/>
  <c r="I356" i="10" s="1"/>
  <c r="H355" i="10"/>
  <c r="G355" i="10"/>
  <c r="F355" i="10"/>
  <c r="E355" i="10"/>
  <c r="K355" i="10" s="1"/>
  <c r="D355" i="10"/>
  <c r="C355" i="10"/>
  <c r="I355" i="10" s="1"/>
  <c r="H354" i="10"/>
  <c r="G354" i="10"/>
  <c r="F354" i="10"/>
  <c r="E354" i="10"/>
  <c r="K354" i="10" s="1"/>
  <c r="D354" i="10"/>
  <c r="J354" i="10" s="1"/>
  <c r="C354" i="10"/>
  <c r="I354" i="10" s="1"/>
  <c r="H353" i="10"/>
  <c r="G353" i="10"/>
  <c r="F353" i="10"/>
  <c r="E353" i="10"/>
  <c r="K353" i="10" s="1"/>
  <c r="D353" i="10"/>
  <c r="C353" i="10"/>
  <c r="I353" i="10" s="1"/>
  <c r="L352" i="10"/>
  <c r="H352" i="10"/>
  <c r="G352" i="10"/>
  <c r="F352" i="10"/>
  <c r="E352" i="10"/>
  <c r="D352" i="10"/>
  <c r="J352" i="10" s="1"/>
  <c r="C352" i="10"/>
  <c r="H351" i="10"/>
  <c r="G351" i="10"/>
  <c r="F351" i="10"/>
  <c r="E351" i="10"/>
  <c r="D351" i="10"/>
  <c r="J351" i="10" s="1"/>
  <c r="C351" i="10"/>
  <c r="H350" i="10"/>
  <c r="G350" i="10"/>
  <c r="F350" i="10"/>
  <c r="E350" i="10"/>
  <c r="D350" i="10"/>
  <c r="J350" i="10" s="1"/>
  <c r="C350" i="10"/>
  <c r="H349" i="10"/>
  <c r="G349" i="10"/>
  <c r="F349" i="10"/>
  <c r="E349" i="10"/>
  <c r="D349" i="10"/>
  <c r="J349" i="10" s="1"/>
  <c r="C349" i="10"/>
  <c r="H348" i="10"/>
  <c r="G348" i="10"/>
  <c r="F348" i="10"/>
  <c r="E348" i="10"/>
  <c r="D348" i="10"/>
  <c r="J348" i="10" s="1"/>
  <c r="C348" i="10"/>
  <c r="H347" i="10"/>
  <c r="G347" i="10"/>
  <c r="F347" i="10"/>
  <c r="E347" i="10"/>
  <c r="D347" i="10"/>
  <c r="J347" i="10" s="1"/>
  <c r="C347" i="10"/>
  <c r="H346" i="10"/>
  <c r="G346" i="10"/>
  <c r="F346" i="10"/>
  <c r="E346" i="10"/>
  <c r="D346" i="10"/>
  <c r="J346" i="10" s="1"/>
  <c r="C346" i="10"/>
  <c r="H345" i="10"/>
  <c r="G345" i="10"/>
  <c r="F345" i="10"/>
  <c r="E345" i="10"/>
  <c r="D345" i="10"/>
  <c r="J345" i="10" s="1"/>
  <c r="C345" i="10"/>
  <c r="H344" i="10"/>
  <c r="G344" i="10"/>
  <c r="F344" i="10"/>
  <c r="E344" i="10"/>
  <c r="D344" i="10"/>
  <c r="J344" i="10" s="1"/>
  <c r="C344" i="10"/>
  <c r="H343" i="10"/>
  <c r="G343" i="10"/>
  <c r="F343" i="10"/>
  <c r="E343" i="10"/>
  <c r="D343" i="10"/>
  <c r="J343" i="10" s="1"/>
  <c r="C343" i="10"/>
  <c r="H342" i="10"/>
  <c r="G342" i="10"/>
  <c r="F342" i="10"/>
  <c r="E342" i="10"/>
  <c r="D342" i="10"/>
  <c r="J342" i="10" s="1"/>
  <c r="C342" i="10"/>
  <c r="H335" i="10"/>
  <c r="G335" i="10"/>
  <c r="F335" i="10"/>
  <c r="E335" i="10"/>
  <c r="D335" i="10"/>
  <c r="J335" i="10" s="1"/>
  <c r="C335" i="10"/>
  <c r="H334" i="10"/>
  <c r="G334" i="10"/>
  <c r="F334" i="10"/>
  <c r="E334" i="10"/>
  <c r="D334" i="10"/>
  <c r="J334" i="10" s="1"/>
  <c r="C334" i="10"/>
  <c r="H333" i="10"/>
  <c r="G333" i="10"/>
  <c r="F333" i="10"/>
  <c r="E333" i="10"/>
  <c r="D333" i="10"/>
  <c r="J333" i="10" s="1"/>
  <c r="C333" i="10"/>
  <c r="H332" i="10"/>
  <c r="G332" i="10"/>
  <c r="F332" i="10"/>
  <c r="E332" i="10"/>
  <c r="D332" i="10"/>
  <c r="J332" i="10" s="1"/>
  <c r="C332" i="10"/>
  <c r="H331" i="10"/>
  <c r="G331" i="10"/>
  <c r="F331" i="10"/>
  <c r="E331" i="10"/>
  <c r="D331" i="10"/>
  <c r="J331" i="10" s="1"/>
  <c r="C331" i="10"/>
  <c r="H330" i="10"/>
  <c r="G330" i="10"/>
  <c r="F330" i="10"/>
  <c r="E330" i="10"/>
  <c r="D330" i="10"/>
  <c r="J330" i="10" s="1"/>
  <c r="C330" i="10"/>
  <c r="H329" i="10"/>
  <c r="G329" i="10"/>
  <c r="F329" i="10"/>
  <c r="E329" i="10"/>
  <c r="D329" i="10"/>
  <c r="J329" i="10" s="1"/>
  <c r="C329" i="10"/>
  <c r="H328" i="10"/>
  <c r="G328" i="10"/>
  <c r="F328" i="10"/>
  <c r="E328" i="10"/>
  <c r="D328" i="10"/>
  <c r="J328" i="10" s="1"/>
  <c r="C328" i="10"/>
  <c r="H327" i="10"/>
  <c r="G327" i="10"/>
  <c r="F327" i="10"/>
  <c r="E327" i="10"/>
  <c r="D327" i="10"/>
  <c r="J327" i="10" s="1"/>
  <c r="C327" i="10"/>
  <c r="H326" i="10"/>
  <c r="G326" i="10"/>
  <c r="F326" i="10"/>
  <c r="E326" i="10"/>
  <c r="D326" i="10"/>
  <c r="J326" i="10" s="1"/>
  <c r="C326" i="10"/>
  <c r="H325" i="10"/>
  <c r="G325" i="10"/>
  <c r="F325" i="10"/>
  <c r="E325" i="10"/>
  <c r="D325" i="10"/>
  <c r="J325" i="10" s="1"/>
  <c r="C325" i="10"/>
  <c r="H324" i="10"/>
  <c r="G324" i="10"/>
  <c r="F324" i="10"/>
  <c r="E324" i="10"/>
  <c r="D324" i="10"/>
  <c r="J324" i="10" s="1"/>
  <c r="C324" i="10"/>
  <c r="H323" i="10"/>
  <c r="G323" i="10"/>
  <c r="F323" i="10"/>
  <c r="E323" i="10"/>
  <c r="D323" i="10"/>
  <c r="J323" i="10" s="1"/>
  <c r="C323" i="10"/>
  <c r="H322" i="10"/>
  <c r="G322" i="10"/>
  <c r="F322" i="10"/>
  <c r="E322" i="10"/>
  <c r="D322" i="10"/>
  <c r="J322" i="10" s="1"/>
  <c r="C322" i="10"/>
  <c r="H321" i="10"/>
  <c r="G321" i="10"/>
  <c r="F321" i="10"/>
  <c r="E321" i="10"/>
  <c r="D321" i="10"/>
  <c r="J321" i="10" s="1"/>
  <c r="C321" i="10"/>
  <c r="H320" i="10"/>
  <c r="G320" i="10"/>
  <c r="F320" i="10"/>
  <c r="E320" i="10"/>
  <c r="D320" i="10"/>
  <c r="J320" i="10" s="1"/>
  <c r="C320" i="10"/>
  <c r="H319" i="10"/>
  <c r="G319" i="10"/>
  <c r="F319" i="10"/>
  <c r="E319" i="10"/>
  <c r="D319" i="10"/>
  <c r="J319" i="10" s="1"/>
  <c r="C319" i="10"/>
  <c r="H318" i="10"/>
  <c r="G318" i="10"/>
  <c r="F318" i="10"/>
  <c r="E318" i="10"/>
  <c r="D318" i="10"/>
  <c r="J318" i="10" s="1"/>
  <c r="C318" i="10"/>
  <c r="H317" i="10"/>
  <c r="G317" i="10"/>
  <c r="F317" i="10"/>
  <c r="E317" i="10"/>
  <c r="D317" i="10"/>
  <c r="J317" i="10" s="1"/>
  <c r="C317" i="10"/>
  <c r="H316" i="10"/>
  <c r="G316" i="10"/>
  <c r="F316" i="10"/>
  <c r="E316" i="10"/>
  <c r="D316" i="10"/>
  <c r="J316" i="10" s="1"/>
  <c r="C316" i="10"/>
  <c r="H315" i="10"/>
  <c r="G315" i="10"/>
  <c r="F315" i="10"/>
  <c r="E315" i="10"/>
  <c r="D315" i="10"/>
  <c r="J315" i="10" s="1"/>
  <c r="C315" i="10"/>
  <c r="H314" i="10"/>
  <c r="G314" i="10"/>
  <c r="F314" i="10"/>
  <c r="E314" i="10"/>
  <c r="D314" i="10"/>
  <c r="J314" i="10" s="1"/>
  <c r="C314" i="10"/>
  <c r="H313" i="10"/>
  <c r="G313" i="10"/>
  <c r="F313" i="10"/>
  <c r="E313" i="10"/>
  <c r="D313" i="10"/>
  <c r="J313" i="10" s="1"/>
  <c r="C313" i="10"/>
  <c r="H312" i="10"/>
  <c r="G312" i="10"/>
  <c r="F312" i="10"/>
  <c r="E312" i="10"/>
  <c r="D312" i="10"/>
  <c r="J312" i="10" s="1"/>
  <c r="C312" i="10"/>
  <c r="H311" i="10"/>
  <c r="G311" i="10"/>
  <c r="F311" i="10"/>
  <c r="E311" i="10"/>
  <c r="D311" i="10"/>
  <c r="J311" i="10" s="1"/>
  <c r="C311" i="10"/>
  <c r="H310" i="10"/>
  <c r="G310" i="10"/>
  <c r="F310" i="10"/>
  <c r="E310" i="10"/>
  <c r="D310" i="10"/>
  <c r="J310" i="10" s="1"/>
  <c r="C310" i="10"/>
  <c r="H309" i="10"/>
  <c r="G309" i="10"/>
  <c r="F309" i="10"/>
  <c r="E309" i="10"/>
  <c r="D309" i="10"/>
  <c r="J309" i="10" s="1"/>
  <c r="C309" i="10"/>
  <c r="H308" i="10"/>
  <c r="G308" i="10"/>
  <c r="F308" i="10"/>
  <c r="E308" i="10"/>
  <c r="D308" i="10"/>
  <c r="J308" i="10" s="1"/>
  <c r="C308" i="10"/>
  <c r="H307" i="10"/>
  <c r="G307" i="10"/>
  <c r="F307" i="10"/>
  <c r="E307" i="10"/>
  <c r="D307" i="10"/>
  <c r="J307" i="10" s="1"/>
  <c r="C307" i="10"/>
  <c r="H306" i="10"/>
  <c r="G306" i="10"/>
  <c r="F306" i="10"/>
  <c r="E306" i="10"/>
  <c r="D306" i="10"/>
  <c r="J306" i="10" s="1"/>
  <c r="C306" i="10"/>
  <c r="H305" i="10"/>
  <c r="G305" i="10"/>
  <c r="F305" i="10"/>
  <c r="E305" i="10"/>
  <c r="D305" i="10"/>
  <c r="J305" i="10" s="1"/>
  <c r="C305" i="10"/>
  <c r="L304" i="10"/>
  <c r="H304" i="10"/>
  <c r="G304" i="10"/>
  <c r="F304" i="10"/>
  <c r="E304" i="10"/>
  <c r="K304" i="10" s="1"/>
  <c r="D304" i="10"/>
  <c r="C304" i="10"/>
  <c r="I304" i="10" s="1"/>
  <c r="H303" i="10"/>
  <c r="G303" i="10"/>
  <c r="F303" i="10"/>
  <c r="E303" i="10"/>
  <c r="K303" i="10" s="1"/>
  <c r="D303" i="10"/>
  <c r="C303" i="10"/>
  <c r="I303" i="10" s="1"/>
  <c r="H302" i="10"/>
  <c r="G302" i="10"/>
  <c r="F302" i="10"/>
  <c r="E302" i="10"/>
  <c r="K302" i="10" s="1"/>
  <c r="D302" i="10"/>
  <c r="C302" i="10"/>
  <c r="I302" i="10" s="1"/>
  <c r="H301" i="10"/>
  <c r="G301" i="10"/>
  <c r="F301" i="10"/>
  <c r="E301" i="10"/>
  <c r="K301" i="10" s="1"/>
  <c r="D301" i="10"/>
  <c r="C301" i="10"/>
  <c r="I301" i="10" s="1"/>
  <c r="H300" i="10"/>
  <c r="G300" i="10"/>
  <c r="F300" i="10"/>
  <c r="E300" i="10"/>
  <c r="K300" i="10" s="1"/>
  <c r="D300" i="10"/>
  <c r="C300" i="10"/>
  <c r="I300" i="10" s="1"/>
  <c r="H299" i="10"/>
  <c r="G299" i="10"/>
  <c r="F299" i="10"/>
  <c r="E299" i="10"/>
  <c r="K299" i="10" s="1"/>
  <c r="D299" i="10"/>
  <c r="C299" i="10"/>
  <c r="I299" i="10" s="1"/>
  <c r="H298" i="10"/>
  <c r="G298" i="10"/>
  <c r="F298" i="10"/>
  <c r="E298" i="10"/>
  <c r="K298" i="10" s="1"/>
  <c r="D298" i="10"/>
  <c r="C298" i="10"/>
  <c r="I298" i="10" s="1"/>
  <c r="H297" i="10"/>
  <c r="G297" i="10"/>
  <c r="F297" i="10"/>
  <c r="E297" i="10"/>
  <c r="K297" i="10" s="1"/>
  <c r="D297" i="10"/>
  <c r="C297" i="10"/>
  <c r="I297" i="10" s="1"/>
  <c r="H296" i="10"/>
  <c r="G296" i="10"/>
  <c r="F296" i="10"/>
  <c r="E296" i="10"/>
  <c r="K296" i="10" s="1"/>
  <c r="D296" i="10"/>
  <c r="C296" i="10"/>
  <c r="I296" i="10" s="1"/>
  <c r="H295" i="10"/>
  <c r="G295" i="10"/>
  <c r="F295" i="10"/>
  <c r="E295" i="10"/>
  <c r="K295" i="10" s="1"/>
  <c r="D295" i="10"/>
  <c r="C295" i="10"/>
  <c r="I295" i="10" s="1"/>
  <c r="H294" i="10"/>
  <c r="G294" i="10"/>
  <c r="F294" i="10"/>
  <c r="E294" i="10"/>
  <c r="K294" i="10" s="1"/>
  <c r="D294" i="10"/>
  <c r="C294" i="10"/>
  <c r="I294" i="10" s="1"/>
  <c r="H287" i="10"/>
  <c r="G287" i="10"/>
  <c r="F287" i="10"/>
  <c r="E287" i="10"/>
  <c r="K287" i="10" s="1"/>
  <c r="D287" i="10"/>
  <c r="C287" i="10"/>
  <c r="I287" i="10" s="1"/>
  <c r="H286" i="10"/>
  <c r="G286" i="10"/>
  <c r="F286" i="10"/>
  <c r="E286" i="10"/>
  <c r="K286" i="10" s="1"/>
  <c r="D286" i="10"/>
  <c r="J286" i="10" s="1"/>
  <c r="C286" i="10"/>
  <c r="I286" i="10" s="1"/>
  <c r="H285" i="10"/>
  <c r="G285" i="10"/>
  <c r="F285" i="10"/>
  <c r="E285" i="10"/>
  <c r="K285" i="10" s="1"/>
  <c r="D285" i="10"/>
  <c r="C285" i="10"/>
  <c r="I285" i="10" s="1"/>
  <c r="H284" i="10"/>
  <c r="G284" i="10"/>
  <c r="F284" i="10"/>
  <c r="E284" i="10"/>
  <c r="K284" i="10" s="1"/>
  <c r="D284" i="10"/>
  <c r="J284" i="10" s="1"/>
  <c r="C284" i="10"/>
  <c r="I284" i="10" s="1"/>
  <c r="H283" i="10"/>
  <c r="G283" i="10"/>
  <c r="F283" i="10"/>
  <c r="E283" i="10"/>
  <c r="K283" i="10" s="1"/>
  <c r="D283" i="10"/>
  <c r="J283" i="10" s="1"/>
  <c r="C283" i="10"/>
  <c r="I283" i="10" s="1"/>
  <c r="H282" i="10"/>
  <c r="G282" i="10"/>
  <c r="F282" i="10"/>
  <c r="E282" i="10"/>
  <c r="K282" i="10" s="1"/>
  <c r="D282" i="10"/>
  <c r="J282" i="10" s="1"/>
  <c r="C282" i="10"/>
  <c r="I282" i="10" s="1"/>
  <c r="H281" i="10"/>
  <c r="G281" i="10"/>
  <c r="F281" i="10"/>
  <c r="E281" i="10"/>
  <c r="K281" i="10" s="1"/>
  <c r="D281" i="10"/>
  <c r="J281" i="10" s="1"/>
  <c r="C281" i="10"/>
  <c r="I281" i="10" s="1"/>
  <c r="H280" i="10"/>
  <c r="G280" i="10"/>
  <c r="F280" i="10"/>
  <c r="E280" i="10"/>
  <c r="K280" i="10" s="1"/>
  <c r="D280" i="10"/>
  <c r="J280" i="10" s="1"/>
  <c r="C280" i="10"/>
  <c r="I280" i="10" s="1"/>
  <c r="H279" i="10"/>
  <c r="G279" i="10"/>
  <c r="F279" i="10"/>
  <c r="E279" i="10"/>
  <c r="K279" i="10" s="1"/>
  <c r="D279" i="10"/>
  <c r="J279" i="10" s="1"/>
  <c r="C279" i="10"/>
  <c r="I279" i="10" s="1"/>
  <c r="H278" i="10"/>
  <c r="G278" i="10"/>
  <c r="F278" i="10"/>
  <c r="E278" i="10"/>
  <c r="K278" i="10" s="1"/>
  <c r="D278" i="10"/>
  <c r="J278" i="10" s="1"/>
  <c r="C278" i="10"/>
  <c r="I278" i="10" s="1"/>
  <c r="H277" i="10"/>
  <c r="G277" i="10"/>
  <c r="F277" i="10"/>
  <c r="E277" i="10"/>
  <c r="K277" i="10" s="1"/>
  <c r="D277" i="10"/>
  <c r="J277" i="10" s="1"/>
  <c r="C277" i="10"/>
  <c r="I277" i="10" s="1"/>
  <c r="H276" i="10"/>
  <c r="G276" i="10"/>
  <c r="F276" i="10"/>
  <c r="E276" i="10"/>
  <c r="K276" i="10" s="1"/>
  <c r="D276" i="10"/>
  <c r="J276" i="10" s="1"/>
  <c r="C276" i="10"/>
  <c r="I276" i="10" s="1"/>
  <c r="H275" i="10"/>
  <c r="G275" i="10"/>
  <c r="F275" i="10"/>
  <c r="E275" i="10"/>
  <c r="K275" i="10" s="1"/>
  <c r="D275" i="10"/>
  <c r="J275" i="10" s="1"/>
  <c r="C275" i="10"/>
  <c r="I275" i="10" s="1"/>
  <c r="H274" i="10"/>
  <c r="G274" i="10"/>
  <c r="F274" i="10"/>
  <c r="E274" i="10"/>
  <c r="K274" i="10" s="1"/>
  <c r="D274" i="10"/>
  <c r="J274" i="10" s="1"/>
  <c r="C274" i="10"/>
  <c r="I274" i="10" s="1"/>
  <c r="H273" i="10"/>
  <c r="G273" i="10"/>
  <c r="F273" i="10"/>
  <c r="E273" i="10"/>
  <c r="D273" i="10"/>
  <c r="J273" i="10" s="1"/>
  <c r="C273" i="10"/>
  <c r="I273" i="10" s="1"/>
  <c r="H272" i="10"/>
  <c r="G272" i="10"/>
  <c r="F272" i="10"/>
  <c r="E272" i="10"/>
  <c r="K272" i="10" s="1"/>
  <c r="D272" i="10"/>
  <c r="J272" i="10" s="1"/>
  <c r="C272" i="10"/>
  <c r="I272" i="10" s="1"/>
  <c r="H271" i="10"/>
  <c r="G271" i="10"/>
  <c r="F271" i="10"/>
  <c r="E271" i="10"/>
  <c r="K271" i="10" s="1"/>
  <c r="D271" i="10"/>
  <c r="J271" i="10" s="1"/>
  <c r="C271" i="10"/>
  <c r="I271" i="10" s="1"/>
  <c r="H270" i="10"/>
  <c r="G270" i="10"/>
  <c r="F270" i="10"/>
  <c r="E270" i="10"/>
  <c r="K270" i="10" s="1"/>
  <c r="D270" i="10"/>
  <c r="J270" i="10" s="1"/>
  <c r="C270" i="10"/>
  <c r="I270" i="10" s="1"/>
  <c r="H269" i="10"/>
  <c r="G269" i="10"/>
  <c r="F269" i="10"/>
  <c r="E269" i="10"/>
  <c r="K269" i="10" s="1"/>
  <c r="D269" i="10"/>
  <c r="J269" i="10" s="1"/>
  <c r="C269" i="10"/>
  <c r="I269" i="10" s="1"/>
  <c r="H268" i="10"/>
  <c r="G268" i="10"/>
  <c r="F268" i="10"/>
  <c r="E268" i="10"/>
  <c r="K268" i="10" s="1"/>
  <c r="D268" i="10"/>
  <c r="J268" i="10" s="1"/>
  <c r="C268" i="10"/>
  <c r="I268" i="10" s="1"/>
  <c r="H267" i="10"/>
  <c r="G267" i="10"/>
  <c r="F267" i="10"/>
  <c r="E267" i="10"/>
  <c r="K267" i="10" s="1"/>
  <c r="D267" i="10"/>
  <c r="J267" i="10" s="1"/>
  <c r="C267" i="10"/>
  <c r="I267" i="10" s="1"/>
  <c r="H266" i="10"/>
  <c r="G266" i="10"/>
  <c r="F266" i="10"/>
  <c r="E266" i="10"/>
  <c r="K266" i="10" s="1"/>
  <c r="D266" i="10"/>
  <c r="J266" i="10" s="1"/>
  <c r="C266" i="10"/>
  <c r="I266" i="10" s="1"/>
  <c r="H265" i="10"/>
  <c r="G265" i="10"/>
  <c r="F265" i="10"/>
  <c r="E265" i="10"/>
  <c r="K265" i="10" s="1"/>
  <c r="D265" i="10"/>
  <c r="J265" i="10" s="1"/>
  <c r="C265" i="10"/>
  <c r="I265" i="10" s="1"/>
  <c r="H264" i="10"/>
  <c r="G264" i="10"/>
  <c r="F264" i="10"/>
  <c r="E264" i="10"/>
  <c r="K264" i="10" s="1"/>
  <c r="D264" i="10"/>
  <c r="J264" i="10" s="1"/>
  <c r="C264" i="10"/>
  <c r="I264" i="10" s="1"/>
  <c r="H263" i="10"/>
  <c r="G263" i="10"/>
  <c r="F263" i="10"/>
  <c r="E263" i="10"/>
  <c r="K263" i="10" s="1"/>
  <c r="D263" i="10"/>
  <c r="J263" i="10" s="1"/>
  <c r="C263" i="10"/>
  <c r="I263" i="10" s="1"/>
  <c r="H262" i="10"/>
  <c r="G262" i="10"/>
  <c r="F262" i="10"/>
  <c r="E262" i="10"/>
  <c r="K262" i="10" s="1"/>
  <c r="D262" i="10"/>
  <c r="J262" i="10" s="1"/>
  <c r="C262" i="10"/>
  <c r="I262" i="10" s="1"/>
  <c r="H261" i="10"/>
  <c r="G261" i="10"/>
  <c r="F261" i="10"/>
  <c r="E261" i="10"/>
  <c r="K261" i="10" s="1"/>
  <c r="D261" i="10"/>
  <c r="J261" i="10" s="1"/>
  <c r="C261" i="10"/>
  <c r="I261" i="10" s="1"/>
  <c r="H260" i="10"/>
  <c r="G260" i="10"/>
  <c r="F260" i="10"/>
  <c r="E260" i="10"/>
  <c r="K260" i="10" s="1"/>
  <c r="D260" i="10"/>
  <c r="J260" i="10" s="1"/>
  <c r="C260" i="10"/>
  <c r="I260" i="10" s="1"/>
  <c r="H259" i="10"/>
  <c r="G259" i="10"/>
  <c r="F259" i="10"/>
  <c r="E259" i="10"/>
  <c r="K259" i="10" s="1"/>
  <c r="D259" i="10"/>
  <c r="J259" i="10" s="1"/>
  <c r="C259" i="10"/>
  <c r="I259" i="10" s="1"/>
  <c r="H258" i="10"/>
  <c r="G258" i="10"/>
  <c r="F258" i="10"/>
  <c r="E258" i="10"/>
  <c r="K258" i="10" s="1"/>
  <c r="D258" i="10"/>
  <c r="J258" i="10" s="1"/>
  <c r="C258" i="10"/>
  <c r="I258" i="10" s="1"/>
  <c r="H257" i="10"/>
  <c r="G257" i="10"/>
  <c r="F257" i="10"/>
  <c r="E257" i="10"/>
  <c r="K257" i="10" s="1"/>
  <c r="D257" i="10"/>
  <c r="J257" i="10" s="1"/>
  <c r="C257" i="10"/>
  <c r="I257" i="10" s="1"/>
  <c r="L256" i="10"/>
  <c r="H256" i="10"/>
  <c r="G256" i="10"/>
  <c r="F256" i="10"/>
  <c r="E256" i="10"/>
  <c r="D256" i="10"/>
  <c r="J256" i="10" s="1"/>
  <c r="C256" i="10"/>
  <c r="H255" i="10"/>
  <c r="G255" i="10"/>
  <c r="F255" i="10"/>
  <c r="E255" i="10"/>
  <c r="D255" i="10"/>
  <c r="J255" i="10" s="1"/>
  <c r="C255" i="10"/>
  <c r="H254" i="10"/>
  <c r="G254" i="10"/>
  <c r="F254" i="10"/>
  <c r="E254" i="10"/>
  <c r="D254" i="10"/>
  <c r="J254" i="10" s="1"/>
  <c r="C254" i="10"/>
  <c r="H253" i="10"/>
  <c r="G253" i="10"/>
  <c r="F253" i="10"/>
  <c r="E253" i="10"/>
  <c r="D253" i="10"/>
  <c r="J253" i="10" s="1"/>
  <c r="C253" i="10"/>
  <c r="H252" i="10"/>
  <c r="G252" i="10"/>
  <c r="F252" i="10"/>
  <c r="E252" i="10"/>
  <c r="D252" i="10"/>
  <c r="J252" i="10" s="1"/>
  <c r="C252" i="10"/>
  <c r="H251" i="10"/>
  <c r="G251" i="10"/>
  <c r="F251" i="10"/>
  <c r="E251" i="10"/>
  <c r="D251" i="10"/>
  <c r="J251" i="10" s="1"/>
  <c r="C251" i="10"/>
  <c r="H250" i="10"/>
  <c r="G250" i="10"/>
  <c r="F250" i="10"/>
  <c r="E250" i="10"/>
  <c r="D250" i="10"/>
  <c r="J250" i="10" s="1"/>
  <c r="C250" i="10"/>
  <c r="H249" i="10"/>
  <c r="G249" i="10"/>
  <c r="F249" i="10"/>
  <c r="E249" i="10"/>
  <c r="D249" i="10"/>
  <c r="J249" i="10" s="1"/>
  <c r="C249" i="10"/>
  <c r="H248" i="10"/>
  <c r="G248" i="10"/>
  <c r="F248" i="10"/>
  <c r="E248" i="10"/>
  <c r="D248" i="10"/>
  <c r="J248" i="10" s="1"/>
  <c r="C248" i="10"/>
  <c r="H247" i="10"/>
  <c r="G247" i="10"/>
  <c r="F247" i="10"/>
  <c r="E247" i="10"/>
  <c r="D247" i="10"/>
  <c r="J247" i="10" s="1"/>
  <c r="C247" i="10"/>
  <c r="H246" i="10"/>
  <c r="G246" i="10"/>
  <c r="F246" i="10"/>
  <c r="E246" i="10"/>
  <c r="D246" i="10"/>
  <c r="J246" i="10" s="1"/>
  <c r="C246" i="10"/>
  <c r="H239" i="10"/>
  <c r="G239" i="10"/>
  <c r="F239" i="10"/>
  <c r="E239" i="10"/>
  <c r="D239" i="10"/>
  <c r="J239" i="10" s="1"/>
  <c r="C239" i="10"/>
  <c r="H238" i="10"/>
  <c r="G238" i="10"/>
  <c r="F238" i="10"/>
  <c r="E238" i="10"/>
  <c r="D238" i="10"/>
  <c r="J238" i="10" s="1"/>
  <c r="C238" i="10"/>
  <c r="H237" i="10"/>
  <c r="G237" i="10"/>
  <c r="F237" i="10"/>
  <c r="E237" i="10"/>
  <c r="D237" i="10"/>
  <c r="J237" i="10" s="1"/>
  <c r="C237" i="10"/>
  <c r="H236" i="10"/>
  <c r="G236" i="10"/>
  <c r="F236" i="10"/>
  <c r="E236" i="10"/>
  <c r="D236" i="10"/>
  <c r="J236" i="10" s="1"/>
  <c r="C236" i="10"/>
  <c r="H235" i="10"/>
  <c r="G235" i="10"/>
  <c r="F235" i="10"/>
  <c r="E235" i="10"/>
  <c r="D235" i="10"/>
  <c r="J235" i="10" s="1"/>
  <c r="C235" i="10"/>
  <c r="H234" i="10"/>
  <c r="G234" i="10"/>
  <c r="F234" i="10"/>
  <c r="E234" i="10"/>
  <c r="D234" i="10"/>
  <c r="J234" i="10" s="1"/>
  <c r="C234" i="10"/>
  <c r="H233" i="10"/>
  <c r="G233" i="10"/>
  <c r="F233" i="10"/>
  <c r="E233" i="10"/>
  <c r="D233" i="10"/>
  <c r="J233" i="10" s="1"/>
  <c r="C233" i="10"/>
  <c r="H232" i="10"/>
  <c r="G232" i="10"/>
  <c r="F232" i="10"/>
  <c r="E232" i="10"/>
  <c r="D232" i="10"/>
  <c r="J232" i="10" s="1"/>
  <c r="C232" i="10"/>
  <c r="H231" i="10"/>
  <c r="G231" i="10"/>
  <c r="F231" i="10"/>
  <c r="E231" i="10"/>
  <c r="D231" i="10"/>
  <c r="J231" i="10" s="1"/>
  <c r="C231" i="10"/>
  <c r="H230" i="10"/>
  <c r="G230" i="10"/>
  <c r="F230" i="10"/>
  <c r="E230" i="10"/>
  <c r="D230" i="10"/>
  <c r="J230" i="10" s="1"/>
  <c r="C230" i="10"/>
  <c r="H229" i="10"/>
  <c r="G229" i="10"/>
  <c r="F229" i="10"/>
  <c r="E229" i="10"/>
  <c r="D229" i="10"/>
  <c r="J229" i="10" s="1"/>
  <c r="C229" i="10"/>
  <c r="H228" i="10"/>
  <c r="G228" i="10"/>
  <c r="F228" i="10"/>
  <c r="E228" i="10"/>
  <c r="D228" i="10"/>
  <c r="J228" i="10" s="1"/>
  <c r="C228" i="10"/>
  <c r="H227" i="10"/>
  <c r="G227" i="10"/>
  <c r="F227" i="10"/>
  <c r="E227" i="10"/>
  <c r="D227" i="10"/>
  <c r="J227" i="10" s="1"/>
  <c r="C227" i="10"/>
  <c r="H226" i="10"/>
  <c r="G226" i="10"/>
  <c r="F226" i="10"/>
  <c r="E226" i="10"/>
  <c r="D226" i="10"/>
  <c r="J226" i="10" s="1"/>
  <c r="C226" i="10"/>
  <c r="H225" i="10"/>
  <c r="G225" i="10"/>
  <c r="F225" i="10"/>
  <c r="E225" i="10"/>
  <c r="D225" i="10"/>
  <c r="J225" i="10" s="1"/>
  <c r="C225" i="10"/>
  <c r="H224" i="10"/>
  <c r="G224" i="10"/>
  <c r="F224" i="10"/>
  <c r="E224" i="10"/>
  <c r="D224" i="10"/>
  <c r="J224" i="10" s="1"/>
  <c r="C224" i="10"/>
  <c r="H223" i="10"/>
  <c r="G223" i="10"/>
  <c r="F223" i="10"/>
  <c r="E223" i="10"/>
  <c r="D223" i="10"/>
  <c r="J223" i="10" s="1"/>
  <c r="C223" i="10"/>
  <c r="H222" i="10"/>
  <c r="G222" i="10"/>
  <c r="F222" i="10"/>
  <c r="E222" i="10"/>
  <c r="D222" i="10"/>
  <c r="J222" i="10" s="1"/>
  <c r="C222" i="10"/>
  <c r="H221" i="10"/>
  <c r="G221" i="10"/>
  <c r="F221" i="10"/>
  <c r="E221" i="10"/>
  <c r="D221" i="10"/>
  <c r="J221" i="10" s="1"/>
  <c r="C221" i="10"/>
  <c r="H220" i="10"/>
  <c r="G220" i="10"/>
  <c r="F220" i="10"/>
  <c r="E220" i="10"/>
  <c r="D220" i="10"/>
  <c r="J220" i="10" s="1"/>
  <c r="C220" i="10"/>
  <c r="H219" i="10"/>
  <c r="G219" i="10"/>
  <c r="F219" i="10"/>
  <c r="E219" i="10"/>
  <c r="D219" i="10"/>
  <c r="J219" i="10" s="1"/>
  <c r="C219" i="10"/>
  <c r="H218" i="10"/>
  <c r="G218" i="10"/>
  <c r="F218" i="10"/>
  <c r="E218" i="10"/>
  <c r="D218" i="10"/>
  <c r="J218" i="10" s="1"/>
  <c r="C218" i="10"/>
  <c r="H217" i="10"/>
  <c r="G217" i="10"/>
  <c r="F217" i="10"/>
  <c r="E217" i="10"/>
  <c r="D217" i="10"/>
  <c r="J217" i="10" s="1"/>
  <c r="C217" i="10"/>
  <c r="H216" i="10"/>
  <c r="G216" i="10"/>
  <c r="F216" i="10"/>
  <c r="E216" i="10"/>
  <c r="D216" i="10"/>
  <c r="J216" i="10" s="1"/>
  <c r="C216" i="10"/>
  <c r="H215" i="10"/>
  <c r="G215" i="10"/>
  <c r="F215" i="10"/>
  <c r="E215" i="10"/>
  <c r="D215" i="10"/>
  <c r="J215" i="10" s="1"/>
  <c r="C215" i="10"/>
  <c r="H214" i="10"/>
  <c r="G214" i="10"/>
  <c r="F214" i="10"/>
  <c r="E214" i="10"/>
  <c r="D214" i="10"/>
  <c r="J214" i="10" s="1"/>
  <c r="C214" i="10"/>
  <c r="H213" i="10"/>
  <c r="G213" i="10"/>
  <c r="F213" i="10"/>
  <c r="E213" i="10"/>
  <c r="D213" i="10"/>
  <c r="J213" i="10" s="1"/>
  <c r="C213" i="10"/>
  <c r="H212" i="10"/>
  <c r="G212" i="10"/>
  <c r="F212" i="10"/>
  <c r="E212" i="10"/>
  <c r="D212" i="10"/>
  <c r="J212" i="10" s="1"/>
  <c r="C212" i="10"/>
  <c r="H211" i="10"/>
  <c r="G211" i="10"/>
  <c r="F211" i="10"/>
  <c r="E211" i="10"/>
  <c r="D211" i="10"/>
  <c r="J211" i="10" s="1"/>
  <c r="C211" i="10"/>
  <c r="H210" i="10"/>
  <c r="G210" i="10"/>
  <c r="F210" i="10"/>
  <c r="E210" i="10"/>
  <c r="D210" i="10"/>
  <c r="J210" i="10" s="1"/>
  <c r="C210" i="10"/>
  <c r="H209" i="10"/>
  <c r="G209" i="10"/>
  <c r="F209" i="10"/>
  <c r="E209" i="10"/>
  <c r="D209" i="10"/>
  <c r="J209" i="10" s="1"/>
  <c r="C209" i="10"/>
  <c r="L208" i="10"/>
  <c r="H208" i="10"/>
  <c r="G208" i="10"/>
  <c r="F208" i="10"/>
  <c r="E208" i="10"/>
  <c r="K208" i="10" s="1"/>
  <c r="D208" i="10"/>
  <c r="C208" i="10"/>
  <c r="I208" i="10" s="1"/>
  <c r="H207" i="10"/>
  <c r="G207" i="10"/>
  <c r="F207" i="10"/>
  <c r="E207" i="10"/>
  <c r="K207" i="10" s="1"/>
  <c r="D207" i="10"/>
  <c r="C207" i="10"/>
  <c r="I207" i="10" s="1"/>
  <c r="H206" i="10"/>
  <c r="G206" i="10"/>
  <c r="F206" i="10"/>
  <c r="E206" i="10"/>
  <c r="K206" i="10" s="1"/>
  <c r="D206" i="10"/>
  <c r="C206" i="10"/>
  <c r="I206" i="10" s="1"/>
  <c r="H205" i="10"/>
  <c r="G205" i="10"/>
  <c r="F205" i="10"/>
  <c r="E205" i="10"/>
  <c r="K205" i="10" s="1"/>
  <c r="D205" i="10"/>
  <c r="C205" i="10"/>
  <c r="I205" i="10" s="1"/>
  <c r="H204" i="10"/>
  <c r="G204" i="10"/>
  <c r="F204" i="10"/>
  <c r="E204" i="10"/>
  <c r="K204" i="10" s="1"/>
  <c r="D204" i="10"/>
  <c r="C204" i="10"/>
  <c r="I204" i="10" s="1"/>
  <c r="H203" i="10"/>
  <c r="G203" i="10"/>
  <c r="F203" i="10"/>
  <c r="E203" i="10"/>
  <c r="K203" i="10" s="1"/>
  <c r="D203" i="10"/>
  <c r="C203" i="10"/>
  <c r="I203" i="10" s="1"/>
  <c r="H202" i="10"/>
  <c r="G202" i="10"/>
  <c r="F202" i="10"/>
  <c r="E202" i="10"/>
  <c r="K202" i="10" s="1"/>
  <c r="D202" i="10"/>
  <c r="C202" i="10"/>
  <c r="I202" i="10" s="1"/>
  <c r="H201" i="10"/>
  <c r="G201" i="10"/>
  <c r="F201" i="10"/>
  <c r="E201" i="10"/>
  <c r="K201" i="10" s="1"/>
  <c r="D201" i="10"/>
  <c r="C201" i="10"/>
  <c r="I201" i="10" s="1"/>
  <c r="H200" i="10"/>
  <c r="G200" i="10"/>
  <c r="F200" i="10"/>
  <c r="E200" i="10"/>
  <c r="K200" i="10" s="1"/>
  <c r="D200" i="10"/>
  <c r="C200" i="10"/>
  <c r="I200" i="10" s="1"/>
  <c r="H199" i="10"/>
  <c r="G199" i="10"/>
  <c r="F199" i="10"/>
  <c r="E199" i="10"/>
  <c r="K199" i="10" s="1"/>
  <c r="D199" i="10"/>
  <c r="C199" i="10"/>
  <c r="I199" i="10" s="1"/>
  <c r="H198" i="10"/>
  <c r="G198" i="10"/>
  <c r="F198" i="10"/>
  <c r="E198" i="10"/>
  <c r="K198" i="10" s="1"/>
  <c r="D198" i="10"/>
  <c r="C198" i="10"/>
  <c r="I198" i="10" s="1"/>
  <c r="H191" i="10"/>
  <c r="G191" i="10"/>
  <c r="F191" i="10"/>
  <c r="E191" i="10"/>
  <c r="K191" i="10" s="1"/>
  <c r="D191" i="10"/>
  <c r="C191" i="10"/>
  <c r="I191" i="10" s="1"/>
  <c r="H190" i="10"/>
  <c r="G190" i="10"/>
  <c r="F190" i="10"/>
  <c r="E190" i="10"/>
  <c r="K190" i="10" s="1"/>
  <c r="D190" i="10"/>
  <c r="C190" i="10"/>
  <c r="I190" i="10" s="1"/>
  <c r="H189" i="10"/>
  <c r="G189" i="10"/>
  <c r="F189" i="10"/>
  <c r="E189" i="10"/>
  <c r="K189" i="10" s="1"/>
  <c r="D189" i="10"/>
  <c r="C189" i="10"/>
  <c r="I189" i="10" s="1"/>
  <c r="H188" i="10"/>
  <c r="G188" i="10"/>
  <c r="G140" i="10" s="1"/>
  <c r="F188" i="10"/>
  <c r="E188" i="10"/>
  <c r="K188" i="10" s="1"/>
  <c r="D188" i="10"/>
  <c r="C188" i="10"/>
  <c r="I188" i="10" s="1"/>
  <c r="H187" i="10"/>
  <c r="G187" i="10"/>
  <c r="G139" i="10" s="1"/>
  <c r="G91" i="10" s="1"/>
  <c r="G43" i="10" s="1"/>
  <c r="G1435" i="10" s="1"/>
  <c r="F187" i="10"/>
  <c r="E187" i="10"/>
  <c r="K187" i="10" s="1"/>
  <c r="D187" i="10"/>
  <c r="C187" i="10"/>
  <c r="I187" i="10" s="1"/>
  <c r="H186" i="10"/>
  <c r="G186" i="10"/>
  <c r="G138" i="10" s="1"/>
  <c r="F186" i="10"/>
  <c r="E186" i="10"/>
  <c r="K186" i="10" s="1"/>
  <c r="D186" i="10"/>
  <c r="C186" i="10"/>
  <c r="I186" i="10" s="1"/>
  <c r="H185" i="10"/>
  <c r="G185" i="10"/>
  <c r="G137" i="10" s="1"/>
  <c r="G89" i="10" s="1"/>
  <c r="G41" i="10" s="1"/>
  <c r="G1433" i="10" s="1"/>
  <c r="F185" i="10"/>
  <c r="E185" i="10"/>
  <c r="K185" i="10" s="1"/>
  <c r="D185" i="10"/>
  <c r="C185" i="10"/>
  <c r="I185" i="10" s="1"/>
  <c r="H184" i="10"/>
  <c r="G184" i="10"/>
  <c r="G136" i="10" s="1"/>
  <c r="F184" i="10"/>
  <c r="E184" i="10"/>
  <c r="K184" i="10" s="1"/>
  <c r="D184" i="10"/>
  <c r="C184" i="10"/>
  <c r="I184" i="10" s="1"/>
  <c r="H183" i="10"/>
  <c r="G183" i="10"/>
  <c r="G135" i="10" s="1"/>
  <c r="G87" i="10" s="1"/>
  <c r="G39" i="10" s="1"/>
  <c r="G1431" i="10" s="1"/>
  <c r="F183" i="10"/>
  <c r="E183" i="10"/>
  <c r="K183" i="10" s="1"/>
  <c r="D183" i="10"/>
  <c r="J183" i="10" s="1"/>
  <c r="C183" i="10"/>
  <c r="I183" i="10" s="1"/>
  <c r="H182" i="10"/>
  <c r="G182" i="10"/>
  <c r="G134" i="10" s="1"/>
  <c r="F182" i="10"/>
  <c r="E182" i="10"/>
  <c r="K182" i="10" s="1"/>
  <c r="D182" i="10"/>
  <c r="C182" i="10"/>
  <c r="I182" i="10" s="1"/>
  <c r="H181" i="10"/>
  <c r="G181" i="10"/>
  <c r="G133" i="10" s="1"/>
  <c r="G85" i="10" s="1"/>
  <c r="G37" i="10" s="1"/>
  <c r="G1429" i="10" s="1"/>
  <c r="F181" i="10"/>
  <c r="E181" i="10"/>
  <c r="K181" i="10" s="1"/>
  <c r="D181" i="10"/>
  <c r="C181" i="10"/>
  <c r="I181" i="10" s="1"/>
  <c r="H180" i="10"/>
  <c r="G180" i="10"/>
  <c r="G132" i="10" s="1"/>
  <c r="F180" i="10"/>
  <c r="E180" i="10"/>
  <c r="K180" i="10" s="1"/>
  <c r="D180" i="10"/>
  <c r="C180" i="10"/>
  <c r="I180" i="10" s="1"/>
  <c r="H179" i="10"/>
  <c r="G179" i="10"/>
  <c r="G131" i="10" s="1"/>
  <c r="G83" i="10" s="1"/>
  <c r="G35" i="10" s="1"/>
  <c r="G1427" i="10" s="1"/>
  <c r="F179" i="10"/>
  <c r="E179" i="10"/>
  <c r="K179" i="10" s="1"/>
  <c r="D179" i="10"/>
  <c r="C179" i="10"/>
  <c r="I179" i="10" s="1"/>
  <c r="H178" i="10"/>
  <c r="G178" i="10"/>
  <c r="G130" i="10" s="1"/>
  <c r="F178" i="10"/>
  <c r="E178" i="10"/>
  <c r="K178" i="10" s="1"/>
  <c r="D178" i="10"/>
  <c r="C178" i="10"/>
  <c r="I178" i="10" s="1"/>
  <c r="H177" i="10"/>
  <c r="G177" i="10"/>
  <c r="G129" i="10" s="1"/>
  <c r="G81" i="10" s="1"/>
  <c r="G33" i="10" s="1"/>
  <c r="G1425" i="10" s="1"/>
  <c r="F177" i="10"/>
  <c r="E177" i="10"/>
  <c r="K177" i="10" s="1"/>
  <c r="D177" i="10"/>
  <c r="C177" i="10"/>
  <c r="I177" i="10" s="1"/>
  <c r="H176" i="10"/>
  <c r="G176" i="10"/>
  <c r="G128" i="10" s="1"/>
  <c r="F176" i="10"/>
  <c r="E176" i="10"/>
  <c r="K176" i="10" s="1"/>
  <c r="D176" i="10"/>
  <c r="C176" i="10"/>
  <c r="I176" i="10" s="1"/>
  <c r="H175" i="10"/>
  <c r="G175" i="10"/>
  <c r="G127" i="10" s="1"/>
  <c r="G79" i="10" s="1"/>
  <c r="G31" i="10" s="1"/>
  <c r="G1423" i="10" s="1"/>
  <c r="F175" i="10"/>
  <c r="E175" i="10"/>
  <c r="K175" i="10" s="1"/>
  <c r="D175" i="10"/>
  <c r="C175" i="10"/>
  <c r="I175" i="10" s="1"/>
  <c r="H174" i="10"/>
  <c r="G174" i="10"/>
  <c r="G126" i="10" s="1"/>
  <c r="F174" i="10"/>
  <c r="E174" i="10"/>
  <c r="K174" i="10" s="1"/>
  <c r="D174" i="10"/>
  <c r="C174" i="10"/>
  <c r="I174" i="10" s="1"/>
  <c r="H173" i="10"/>
  <c r="G173" i="10"/>
  <c r="G125" i="10" s="1"/>
  <c r="G77" i="10" s="1"/>
  <c r="G29" i="10" s="1"/>
  <c r="G1421" i="10" s="1"/>
  <c r="F173" i="10"/>
  <c r="E173" i="10"/>
  <c r="K173" i="10" s="1"/>
  <c r="D173" i="10"/>
  <c r="C173" i="10"/>
  <c r="I173" i="10" s="1"/>
  <c r="H172" i="10"/>
  <c r="G172" i="10"/>
  <c r="G124" i="10" s="1"/>
  <c r="F172" i="10"/>
  <c r="E172" i="10"/>
  <c r="K172" i="10" s="1"/>
  <c r="D172" i="10"/>
  <c r="C172" i="10"/>
  <c r="I172" i="10" s="1"/>
  <c r="H171" i="10"/>
  <c r="G171" i="10"/>
  <c r="G123" i="10" s="1"/>
  <c r="G75" i="10" s="1"/>
  <c r="G27" i="10" s="1"/>
  <c r="G1419" i="10" s="1"/>
  <c r="F171" i="10"/>
  <c r="E171" i="10"/>
  <c r="K171" i="10" s="1"/>
  <c r="D171" i="10"/>
  <c r="C171" i="10"/>
  <c r="I171" i="10" s="1"/>
  <c r="H170" i="10"/>
  <c r="G170" i="10"/>
  <c r="G122" i="10" s="1"/>
  <c r="F170" i="10"/>
  <c r="E170" i="10"/>
  <c r="K170" i="10" s="1"/>
  <c r="D170" i="10"/>
  <c r="C170" i="10"/>
  <c r="I170" i="10" s="1"/>
  <c r="H169" i="10"/>
  <c r="G169" i="10"/>
  <c r="G121" i="10" s="1"/>
  <c r="G73" i="10" s="1"/>
  <c r="G25" i="10" s="1"/>
  <c r="G1417" i="10" s="1"/>
  <c r="F169" i="10"/>
  <c r="E169" i="10"/>
  <c r="K169" i="10" s="1"/>
  <c r="D169" i="10"/>
  <c r="C169" i="10"/>
  <c r="I169" i="10" s="1"/>
  <c r="H168" i="10"/>
  <c r="G168" i="10"/>
  <c r="G120" i="10" s="1"/>
  <c r="F168" i="10"/>
  <c r="E168" i="10"/>
  <c r="K168" i="10" s="1"/>
  <c r="D168" i="10"/>
  <c r="C168" i="10"/>
  <c r="I168" i="10" s="1"/>
  <c r="H167" i="10"/>
  <c r="G167" i="10"/>
  <c r="G119" i="10" s="1"/>
  <c r="G71" i="10" s="1"/>
  <c r="G23" i="10" s="1"/>
  <c r="G1415" i="10" s="1"/>
  <c r="F167" i="10"/>
  <c r="E167" i="10"/>
  <c r="K167" i="10" s="1"/>
  <c r="D167" i="10"/>
  <c r="C167" i="10"/>
  <c r="I167" i="10" s="1"/>
  <c r="H166" i="10"/>
  <c r="G166" i="10"/>
  <c r="G118" i="10" s="1"/>
  <c r="F166" i="10"/>
  <c r="E166" i="10"/>
  <c r="K166" i="10" s="1"/>
  <c r="D166" i="10"/>
  <c r="C166" i="10"/>
  <c r="I166" i="10" s="1"/>
  <c r="H165" i="10"/>
  <c r="G165" i="10"/>
  <c r="G117" i="10" s="1"/>
  <c r="G69" i="10" s="1"/>
  <c r="G21" i="10" s="1"/>
  <c r="G1413" i="10" s="1"/>
  <c r="F165" i="10"/>
  <c r="E165" i="10"/>
  <c r="K165" i="10" s="1"/>
  <c r="D165" i="10"/>
  <c r="C165" i="10"/>
  <c r="I165" i="10" s="1"/>
  <c r="H164" i="10"/>
  <c r="G164" i="10"/>
  <c r="G116" i="10" s="1"/>
  <c r="F164" i="10"/>
  <c r="E164" i="10"/>
  <c r="K164" i="10" s="1"/>
  <c r="D164" i="10"/>
  <c r="C164" i="10"/>
  <c r="I164" i="10" s="1"/>
  <c r="H163" i="10"/>
  <c r="G163" i="10"/>
  <c r="G115" i="10" s="1"/>
  <c r="G67" i="10" s="1"/>
  <c r="G19" i="10" s="1"/>
  <c r="G1411" i="10" s="1"/>
  <c r="F163" i="10"/>
  <c r="E163" i="10"/>
  <c r="K163" i="10" s="1"/>
  <c r="D163" i="10"/>
  <c r="C163" i="10"/>
  <c r="I163" i="10" s="1"/>
  <c r="H162" i="10"/>
  <c r="G162" i="10"/>
  <c r="G114" i="10" s="1"/>
  <c r="F162" i="10"/>
  <c r="E162" i="10"/>
  <c r="K162" i="10" s="1"/>
  <c r="D162" i="10"/>
  <c r="C162" i="10"/>
  <c r="I162" i="10" s="1"/>
  <c r="H161" i="10"/>
  <c r="G161" i="10"/>
  <c r="G113" i="10" s="1"/>
  <c r="F161" i="10"/>
  <c r="E161" i="10"/>
  <c r="K161" i="10" s="1"/>
  <c r="D161" i="10"/>
  <c r="C161" i="10"/>
  <c r="I161" i="10" s="1"/>
  <c r="L160" i="10"/>
  <c r="H160" i="10"/>
  <c r="H112" i="10" s="1"/>
  <c r="G160" i="10"/>
  <c r="F160" i="10"/>
  <c r="F112" i="10" s="1"/>
  <c r="E160" i="10"/>
  <c r="D160" i="10"/>
  <c r="J160" i="10" s="1"/>
  <c r="C160" i="10"/>
  <c r="H159" i="10"/>
  <c r="H111" i="10" s="1"/>
  <c r="G159" i="10"/>
  <c r="F159" i="10"/>
  <c r="F111" i="10" s="1"/>
  <c r="F63" i="10" s="1"/>
  <c r="F15" i="10" s="1"/>
  <c r="F1407" i="10" s="1"/>
  <c r="E159" i="10"/>
  <c r="D159" i="10"/>
  <c r="J159" i="10" s="1"/>
  <c r="C159" i="10"/>
  <c r="H158" i="10"/>
  <c r="H110" i="10" s="1"/>
  <c r="G158" i="10"/>
  <c r="F158" i="10"/>
  <c r="F110" i="10" s="1"/>
  <c r="E158" i="10"/>
  <c r="D158" i="10"/>
  <c r="J158" i="10" s="1"/>
  <c r="C158" i="10"/>
  <c r="H157" i="10"/>
  <c r="H109" i="10" s="1"/>
  <c r="G157" i="10"/>
  <c r="F157" i="10"/>
  <c r="F109" i="10" s="1"/>
  <c r="F61" i="10" s="1"/>
  <c r="F13" i="10" s="1"/>
  <c r="F1405" i="10" s="1"/>
  <c r="E157" i="10"/>
  <c r="D157" i="10"/>
  <c r="J157" i="10" s="1"/>
  <c r="C157" i="10"/>
  <c r="H156" i="10"/>
  <c r="H108" i="10" s="1"/>
  <c r="G156" i="10"/>
  <c r="F156" i="10"/>
  <c r="F108" i="10" s="1"/>
  <c r="E156" i="10"/>
  <c r="D156" i="10"/>
  <c r="J156" i="10" s="1"/>
  <c r="C156" i="10"/>
  <c r="H155" i="10"/>
  <c r="H107" i="10" s="1"/>
  <c r="G155" i="10"/>
  <c r="F155" i="10"/>
  <c r="F107" i="10" s="1"/>
  <c r="F59" i="10" s="1"/>
  <c r="F11" i="10" s="1"/>
  <c r="F1403" i="10" s="1"/>
  <c r="E155" i="10"/>
  <c r="D155" i="10"/>
  <c r="J155" i="10" s="1"/>
  <c r="C155" i="10"/>
  <c r="H154" i="10"/>
  <c r="H106" i="10" s="1"/>
  <c r="G154" i="10"/>
  <c r="F154" i="10"/>
  <c r="F106" i="10" s="1"/>
  <c r="E154" i="10"/>
  <c r="D154" i="10"/>
  <c r="J154" i="10" s="1"/>
  <c r="C154" i="10"/>
  <c r="H153" i="10"/>
  <c r="H105" i="10" s="1"/>
  <c r="G153" i="10"/>
  <c r="F153" i="10"/>
  <c r="F105" i="10" s="1"/>
  <c r="F57" i="10" s="1"/>
  <c r="F9" i="10" s="1"/>
  <c r="F1401" i="10" s="1"/>
  <c r="E153" i="10"/>
  <c r="D153" i="10"/>
  <c r="J153" i="10" s="1"/>
  <c r="C153" i="10"/>
  <c r="H152" i="10"/>
  <c r="H104" i="10" s="1"/>
  <c r="G152" i="10"/>
  <c r="F152" i="10"/>
  <c r="F104" i="10" s="1"/>
  <c r="F56" i="10" s="1"/>
  <c r="F8" i="10" s="1"/>
  <c r="F1400" i="10" s="1"/>
  <c r="E152" i="10"/>
  <c r="D152" i="10"/>
  <c r="J152" i="10" s="1"/>
  <c r="C152" i="10"/>
  <c r="H151" i="10"/>
  <c r="H103" i="10" s="1"/>
  <c r="G151" i="10"/>
  <c r="F151" i="10"/>
  <c r="F103" i="10" s="1"/>
  <c r="E151" i="10"/>
  <c r="D151" i="10"/>
  <c r="J151" i="10" s="1"/>
  <c r="C151" i="10"/>
  <c r="H150" i="10"/>
  <c r="H102" i="10" s="1"/>
  <c r="H141" i="10" s="1"/>
  <c r="G150" i="10"/>
  <c r="F150" i="10"/>
  <c r="F102" i="10" s="1"/>
  <c r="E150" i="10"/>
  <c r="D150" i="10"/>
  <c r="J150" i="10" s="1"/>
  <c r="C150" i="10"/>
  <c r="H140" i="10"/>
  <c r="H92" i="10" s="1"/>
  <c r="H44" i="10" s="1"/>
  <c r="F140" i="10"/>
  <c r="F92" i="10" s="1"/>
  <c r="F44" i="10" s="1"/>
  <c r="F1436" i="10" s="1"/>
  <c r="D140" i="10"/>
  <c r="H139" i="10"/>
  <c r="F139" i="10"/>
  <c r="D139" i="10"/>
  <c r="H138" i="10"/>
  <c r="H90" i="10" s="1"/>
  <c r="H42" i="10" s="1"/>
  <c r="F138" i="10"/>
  <c r="F90" i="10" s="1"/>
  <c r="F42" i="10" s="1"/>
  <c r="F1434" i="10" s="1"/>
  <c r="D138" i="10"/>
  <c r="H137" i="10"/>
  <c r="F137" i="10"/>
  <c r="D137" i="10"/>
  <c r="H136" i="10"/>
  <c r="H88" i="10" s="1"/>
  <c r="H40" i="10" s="1"/>
  <c r="F136" i="10"/>
  <c r="F88" i="10" s="1"/>
  <c r="F40" i="10" s="1"/>
  <c r="F1432" i="10" s="1"/>
  <c r="D136" i="10"/>
  <c r="H135" i="10"/>
  <c r="F135" i="10"/>
  <c r="D135" i="10"/>
  <c r="H134" i="10"/>
  <c r="H86" i="10" s="1"/>
  <c r="H38" i="10" s="1"/>
  <c r="F134" i="10"/>
  <c r="F86" i="10" s="1"/>
  <c r="F38" i="10" s="1"/>
  <c r="F1430" i="10" s="1"/>
  <c r="D134" i="10"/>
  <c r="H133" i="10"/>
  <c r="F133" i="10"/>
  <c r="D133" i="10"/>
  <c r="H132" i="10"/>
  <c r="H84" i="10" s="1"/>
  <c r="H36" i="10" s="1"/>
  <c r="H1428" i="10" s="1"/>
  <c r="F132" i="10"/>
  <c r="F84" i="10" s="1"/>
  <c r="F36" i="10" s="1"/>
  <c r="F1428" i="10" s="1"/>
  <c r="D132" i="10"/>
  <c r="H131" i="10"/>
  <c r="F131" i="10"/>
  <c r="D131" i="10"/>
  <c r="H130" i="10"/>
  <c r="H82" i="10" s="1"/>
  <c r="H34" i="10" s="1"/>
  <c r="H1426" i="10" s="1"/>
  <c r="F130" i="10"/>
  <c r="F82" i="10" s="1"/>
  <c r="F34" i="10" s="1"/>
  <c r="F1426" i="10" s="1"/>
  <c r="D130" i="10"/>
  <c r="J130" i="10" s="1"/>
  <c r="H129" i="10"/>
  <c r="F129" i="10"/>
  <c r="D129" i="10"/>
  <c r="H128" i="10"/>
  <c r="H80" i="10" s="1"/>
  <c r="H32" i="10" s="1"/>
  <c r="H1424" i="10" s="1"/>
  <c r="F128" i="10"/>
  <c r="F80" i="10" s="1"/>
  <c r="F32" i="10" s="1"/>
  <c r="F1424" i="10" s="1"/>
  <c r="D128" i="10"/>
  <c r="J128" i="10" s="1"/>
  <c r="H127" i="10"/>
  <c r="F127" i="10"/>
  <c r="D127" i="10"/>
  <c r="H126" i="10"/>
  <c r="H78" i="10" s="1"/>
  <c r="H30" i="10" s="1"/>
  <c r="H1422" i="10" s="1"/>
  <c r="F126" i="10"/>
  <c r="F78" i="10" s="1"/>
  <c r="F30" i="10" s="1"/>
  <c r="F1422" i="10" s="1"/>
  <c r="D126" i="10"/>
  <c r="J126" i="10" s="1"/>
  <c r="H125" i="10"/>
  <c r="F125" i="10"/>
  <c r="D125" i="10"/>
  <c r="H124" i="10"/>
  <c r="H76" i="10" s="1"/>
  <c r="H28" i="10" s="1"/>
  <c r="H1420" i="10" s="1"/>
  <c r="F124" i="10"/>
  <c r="F76" i="10" s="1"/>
  <c r="F28" i="10" s="1"/>
  <c r="F1420" i="10" s="1"/>
  <c r="D124" i="10"/>
  <c r="J124" i="10" s="1"/>
  <c r="H123" i="10"/>
  <c r="F123" i="10"/>
  <c r="D123" i="10"/>
  <c r="H122" i="10"/>
  <c r="H74" i="10" s="1"/>
  <c r="H26" i="10" s="1"/>
  <c r="H1418" i="10" s="1"/>
  <c r="F122" i="10"/>
  <c r="F74" i="10" s="1"/>
  <c r="F26" i="10" s="1"/>
  <c r="F1418" i="10" s="1"/>
  <c r="D122" i="10"/>
  <c r="J122" i="10" s="1"/>
  <c r="H121" i="10"/>
  <c r="F121" i="10"/>
  <c r="D121" i="10"/>
  <c r="H120" i="10"/>
  <c r="H72" i="10" s="1"/>
  <c r="H24" i="10" s="1"/>
  <c r="H1416" i="10" s="1"/>
  <c r="F120" i="10"/>
  <c r="F72" i="10" s="1"/>
  <c r="F24" i="10" s="1"/>
  <c r="F1416" i="10" s="1"/>
  <c r="D120" i="10"/>
  <c r="J120" i="10" s="1"/>
  <c r="H119" i="10"/>
  <c r="F119" i="10"/>
  <c r="D119" i="10"/>
  <c r="H118" i="10"/>
  <c r="H70" i="10" s="1"/>
  <c r="H22" i="10" s="1"/>
  <c r="H1414" i="10" s="1"/>
  <c r="F118" i="10"/>
  <c r="F70" i="10" s="1"/>
  <c r="F22" i="10" s="1"/>
  <c r="F1414" i="10" s="1"/>
  <c r="D118" i="10"/>
  <c r="J118" i="10" s="1"/>
  <c r="H117" i="10"/>
  <c r="F117" i="10"/>
  <c r="D117" i="10"/>
  <c r="H116" i="10"/>
  <c r="H68" i="10" s="1"/>
  <c r="H20" i="10" s="1"/>
  <c r="H1412" i="10" s="1"/>
  <c r="F116" i="10"/>
  <c r="F68" i="10" s="1"/>
  <c r="F20" i="10" s="1"/>
  <c r="F1412" i="10" s="1"/>
  <c r="D116" i="10"/>
  <c r="J116" i="10" s="1"/>
  <c r="H115" i="10"/>
  <c r="F115" i="10"/>
  <c r="F67" i="10" s="1"/>
  <c r="F19" i="10" s="1"/>
  <c r="F1411" i="10" s="1"/>
  <c r="D115" i="10"/>
  <c r="H114" i="10"/>
  <c r="H142" i="10" s="1"/>
  <c r="F114" i="10"/>
  <c r="D114" i="10"/>
  <c r="H113" i="10"/>
  <c r="H65" i="10" s="1"/>
  <c r="H17" i="10" s="1"/>
  <c r="H1409" i="10" s="1"/>
  <c r="F113" i="10"/>
  <c r="F65" i="10" s="1"/>
  <c r="F17" i="10" s="1"/>
  <c r="F1409" i="10" s="1"/>
  <c r="D113" i="10"/>
  <c r="L112" i="10"/>
  <c r="G112" i="10"/>
  <c r="G64" i="10" s="1"/>
  <c r="G16" i="10" s="1"/>
  <c r="G1408" i="10" s="1"/>
  <c r="E112" i="10"/>
  <c r="K112" i="10" s="1"/>
  <c r="C112" i="10"/>
  <c r="I112" i="10" s="1"/>
  <c r="G111" i="10"/>
  <c r="E111" i="10"/>
  <c r="K111" i="10" s="1"/>
  <c r="C111" i="10"/>
  <c r="G110" i="10"/>
  <c r="G62" i="10" s="1"/>
  <c r="G14" i="10" s="1"/>
  <c r="G1406" i="10" s="1"/>
  <c r="E110" i="10"/>
  <c r="K110" i="10" s="1"/>
  <c r="C110" i="10"/>
  <c r="I110" i="10" s="1"/>
  <c r="G109" i="10"/>
  <c r="G61" i="10" s="1"/>
  <c r="G13" i="10" s="1"/>
  <c r="G1405" i="10" s="1"/>
  <c r="E109" i="10"/>
  <c r="K109" i="10" s="1"/>
  <c r="C109" i="10"/>
  <c r="G108" i="10"/>
  <c r="G60" i="10" s="1"/>
  <c r="G12" i="10" s="1"/>
  <c r="G1404" i="10" s="1"/>
  <c r="E108" i="10"/>
  <c r="K108" i="10" s="1"/>
  <c r="C108" i="10"/>
  <c r="I108" i="10" s="1"/>
  <c r="G107" i="10"/>
  <c r="E107" i="10"/>
  <c r="K107" i="10" s="1"/>
  <c r="C107" i="10"/>
  <c r="G106" i="10"/>
  <c r="G58" i="10" s="1"/>
  <c r="G10" i="10" s="1"/>
  <c r="G1402" i="10" s="1"/>
  <c r="E106" i="10"/>
  <c r="K106" i="10" s="1"/>
  <c r="C106" i="10"/>
  <c r="I106" i="10" s="1"/>
  <c r="G105" i="10"/>
  <c r="G57" i="10" s="1"/>
  <c r="G9" i="10" s="1"/>
  <c r="G1401" i="10" s="1"/>
  <c r="E105" i="10"/>
  <c r="K105" i="10" s="1"/>
  <c r="C105" i="10"/>
  <c r="G104" i="10"/>
  <c r="E104" i="10"/>
  <c r="K104" i="10" s="1"/>
  <c r="C104" i="10"/>
  <c r="G103" i="10"/>
  <c r="G55" i="10" s="1"/>
  <c r="G7" i="10" s="1"/>
  <c r="G1399" i="10" s="1"/>
  <c r="E103" i="10"/>
  <c r="K103" i="10" s="1"/>
  <c r="C103" i="10"/>
  <c r="I103" i="10" s="1"/>
  <c r="G102" i="10"/>
  <c r="E102" i="10"/>
  <c r="C102" i="10"/>
  <c r="G92" i="10"/>
  <c r="H91" i="10"/>
  <c r="F91" i="10"/>
  <c r="G90" i="10"/>
  <c r="H89" i="10"/>
  <c r="F89" i="10"/>
  <c r="G88" i="10"/>
  <c r="H87" i="10"/>
  <c r="F87" i="10"/>
  <c r="G86" i="10"/>
  <c r="H85" i="10"/>
  <c r="F85" i="10"/>
  <c r="G84" i="10"/>
  <c r="H83" i="10"/>
  <c r="F83" i="10"/>
  <c r="G82" i="10"/>
  <c r="H81" i="10"/>
  <c r="F81" i="10"/>
  <c r="G80" i="10"/>
  <c r="H79" i="10"/>
  <c r="F79" i="10"/>
  <c r="G78" i="10"/>
  <c r="H77" i="10"/>
  <c r="F77" i="10"/>
  <c r="G76" i="10"/>
  <c r="H75" i="10"/>
  <c r="F75" i="10"/>
  <c r="G74" i="10"/>
  <c r="H73" i="10"/>
  <c r="F73" i="10"/>
  <c r="G72" i="10"/>
  <c r="H71" i="10"/>
  <c r="F71" i="10"/>
  <c r="G70" i="10"/>
  <c r="H69" i="10"/>
  <c r="F69" i="10"/>
  <c r="G68" i="10"/>
  <c r="H67" i="10"/>
  <c r="G65" i="10"/>
  <c r="L64" i="10"/>
  <c r="F64" i="10"/>
  <c r="G63" i="10"/>
  <c r="F62" i="10"/>
  <c r="F60" i="10"/>
  <c r="G59" i="10"/>
  <c r="F58" i="10"/>
  <c r="G56" i="10"/>
  <c r="F55" i="10"/>
  <c r="G44" i="10"/>
  <c r="G1436" i="10" s="1"/>
  <c r="H43" i="10"/>
  <c r="F43" i="10"/>
  <c r="F1435" i="10" s="1"/>
  <c r="G42" i="10"/>
  <c r="G1434" i="10" s="1"/>
  <c r="H41" i="10"/>
  <c r="H1433" i="10" s="1"/>
  <c r="F41" i="10"/>
  <c r="F1433" i="10" s="1"/>
  <c r="G40" i="10"/>
  <c r="G1432" i="10" s="1"/>
  <c r="H39" i="10"/>
  <c r="H1431" i="10" s="1"/>
  <c r="F39" i="10"/>
  <c r="F1431" i="10" s="1"/>
  <c r="G38" i="10"/>
  <c r="G1430" i="10" s="1"/>
  <c r="H37" i="10"/>
  <c r="H1429" i="10" s="1"/>
  <c r="F37" i="10"/>
  <c r="F1429" i="10" s="1"/>
  <c r="G36" i="10"/>
  <c r="G1428" i="10" s="1"/>
  <c r="H35" i="10"/>
  <c r="H1427" i="10" s="1"/>
  <c r="F35" i="10"/>
  <c r="F1427" i="10" s="1"/>
  <c r="G34" i="10"/>
  <c r="G1426" i="10" s="1"/>
  <c r="H33" i="10"/>
  <c r="H1425" i="10" s="1"/>
  <c r="F33" i="10"/>
  <c r="F1425" i="10" s="1"/>
  <c r="G32" i="10"/>
  <c r="G1424" i="10" s="1"/>
  <c r="H31" i="10"/>
  <c r="H1423" i="10" s="1"/>
  <c r="F31" i="10"/>
  <c r="F1423" i="10" s="1"/>
  <c r="G30" i="10"/>
  <c r="G1422" i="10" s="1"/>
  <c r="H29" i="10"/>
  <c r="H1421" i="10" s="1"/>
  <c r="F29" i="10"/>
  <c r="F1421" i="10" s="1"/>
  <c r="G28" i="10"/>
  <c r="G1420" i="10" s="1"/>
  <c r="H27" i="10"/>
  <c r="H1419" i="10" s="1"/>
  <c r="F27" i="10"/>
  <c r="F1419" i="10" s="1"/>
  <c r="G26" i="10"/>
  <c r="G1418" i="10" s="1"/>
  <c r="H25" i="10"/>
  <c r="H1417" i="10" s="1"/>
  <c r="F25" i="10"/>
  <c r="F1417" i="10" s="1"/>
  <c r="G24" i="10"/>
  <c r="G1416" i="10" s="1"/>
  <c r="H23" i="10"/>
  <c r="H1415" i="10" s="1"/>
  <c r="F23" i="10"/>
  <c r="F1415" i="10" s="1"/>
  <c r="G22" i="10"/>
  <c r="G1414" i="10" s="1"/>
  <c r="H21" i="10"/>
  <c r="H1413" i="10" s="1"/>
  <c r="F21" i="10"/>
  <c r="F1413" i="10" s="1"/>
  <c r="G20" i="10"/>
  <c r="G1412" i="10" s="1"/>
  <c r="H19" i="10"/>
  <c r="H1411" i="10" s="1"/>
  <c r="G17" i="10"/>
  <c r="G1409" i="10" s="1"/>
  <c r="L16" i="10"/>
  <c r="F16" i="10"/>
  <c r="F1408" i="10" s="1"/>
  <c r="G15" i="10"/>
  <c r="G1407" i="10" s="1"/>
  <c r="F14" i="10"/>
  <c r="F1406" i="10" s="1"/>
  <c r="F12" i="10"/>
  <c r="F1404" i="10" s="1"/>
  <c r="G11" i="10"/>
  <c r="G1403" i="10" s="1"/>
  <c r="F10" i="10"/>
  <c r="F1402" i="10" s="1"/>
  <c r="G8" i="10"/>
  <c r="G1400" i="10" s="1"/>
  <c r="F7" i="10"/>
  <c r="F1399" i="10" s="1"/>
  <c r="C55" i="10" l="1"/>
  <c r="G141" i="10"/>
  <c r="I104" i="10"/>
  <c r="J113" i="10"/>
  <c r="F142" i="10"/>
  <c r="J115" i="10"/>
  <c r="J117" i="10"/>
  <c r="J119" i="10"/>
  <c r="J121" i="10"/>
  <c r="J123" i="10"/>
  <c r="J125" i="10"/>
  <c r="J127" i="10"/>
  <c r="J129" i="10"/>
  <c r="G477" i="10"/>
  <c r="G390" i="10"/>
  <c r="G429" i="10" s="1"/>
  <c r="I105" i="10"/>
  <c r="C57" i="10"/>
  <c r="I107" i="10"/>
  <c r="C59" i="10"/>
  <c r="I109" i="10"/>
  <c r="C61" i="10"/>
  <c r="I111" i="10"/>
  <c r="D142" i="10"/>
  <c r="F141" i="10"/>
  <c r="G142" i="10"/>
  <c r="G66" i="10"/>
  <c r="J133" i="10"/>
  <c r="J136" i="10"/>
  <c r="J140" i="10"/>
  <c r="I391" i="10"/>
  <c r="K392" i="10"/>
  <c r="I393" i="10"/>
  <c r="K394" i="10"/>
  <c r="I395" i="10"/>
  <c r="K396" i="10"/>
  <c r="I397" i="10"/>
  <c r="G430" i="10"/>
  <c r="K446" i="10"/>
  <c r="E398" i="10"/>
  <c r="K398" i="10" s="1"/>
  <c r="I447" i="10"/>
  <c r="C399" i="10"/>
  <c r="I399" i="10" s="1"/>
  <c r="K448" i="10"/>
  <c r="E400" i="10"/>
  <c r="K400" i="10" s="1"/>
  <c r="D478" i="10"/>
  <c r="D402" i="10"/>
  <c r="H478" i="10"/>
  <c r="H402" i="10"/>
  <c r="H430" i="10" s="1"/>
  <c r="J452" i="10"/>
  <c r="D404" i="10"/>
  <c r="J404" i="10" s="1"/>
  <c r="J454" i="10"/>
  <c r="D406" i="10"/>
  <c r="J456" i="10"/>
  <c r="D408" i="10"/>
  <c r="J458" i="10"/>
  <c r="D410" i="10"/>
  <c r="J460" i="10"/>
  <c r="D412" i="10"/>
  <c r="J462" i="10"/>
  <c r="D414" i="10"/>
  <c r="J464" i="10"/>
  <c r="D416" i="10"/>
  <c r="J466" i="10"/>
  <c r="D418" i="10"/>
  <c r="J468" i="10"/>
  <c r="D420" i="10"/>
  <c r="J470" i="10"/>
  <c r="D422" i="10"/>
  <c r="J472" i="10"/>
  <c r="D424" i="10"/>
  <c r="J474" i="10"/>
  <c r="D426" i="10"/>
  <c r="J476" i="10"/>
  <c r="D428" i="10"/>
  <c r="J486" i="10"/>
  <c r="D438" i="10"/>
  <c r="F477" i="10"/>
  <c r="J487" i="10"/>
  <c r="D439" i="10"/>
  <c r="J488" i="10"/>
  <c r="D440" i="10"/>
  <c r="J489" i="10"/>
  <c r="D441" i="10"/>
  <c r="J490" i="10"/>
  <c r="D442" i="10"/>
  <c r="J491" i="10"/>
  <c r="D443" i="10"/>
  <c r="J492" i="10"/>
  <c r="D444" i="10"/>
  <c r="J493" i="10"/>
  <c r="D445" i="10"/>
  <c r="J494" i="10"/>
  <c r="D446" i="10"/>
  <c r="J495" i="10"/>
  <c r="D447" i="10"/>
  <c r="J496" i="10"/>
  <c r="D448" i="10"/>
  <c r="I497" i="10"/>
  <c r="C449" i="10"/>
  <c r="K497" i="10"/>
  <c r="E449" i="10"/>
  <c r="I498" i="10"/>
  <c r="C450" i="10"/>
  <c r="K498" i="10"/>
  <c r="E450" i="10"/>
  <c r="I499" i="10"/>
  <c r="C451" i="10"/>
  <c r="K499" i="10"/>
  <c r="E451" i="10"/>
  <c r="I500" i="10"/>
  <c r="C452" i="10"/>
  <c r="K500" i="10"/>
  <c r="E452" i="10"/>
  <c r="I501" i="10"/>
  <c r="C453" i="10"/>
  <c r="K501" i="10"/>
  <c r="E453" i="10"/>
  <c r="I502" i="10"/>
  <c r="C454" i="10"/>
  <c r="K502" i="10"/>
  <c r="E454" i="10"/>
  <c r="I503" i="10"/>
  <c r="C455" i="10"/>
  <c r="K503" i="10"/>
  <c r="E455" i="10"/>
  <c r="I504" i="10"/>
  <c r="C456" i="10"/>
  <c r="K504" i="10"/>
  <c r="E456" i="10"/>
  <c r="I505" i="10"/>
  <c r="C457" i="10"/>
  <c r="K505" i="10"/>
  <c r="E457" i="10"/>
  <c r="I506" i="10"/>
  <c r="C458" i="10"/>
  <c r="K506" i="10"/>
  <c r="E458" i="10"/>
  <c r="I507" i="10"/>
  <c r="C459" i="10"/>
  <c r="K507" i="10"/>
  <c r="E459" i="10"/>
  <c r="I508" i="10"/>
  <c r="C460" i="10"/>
  <c r="K508" i="10"/>
  <c r="E460" i="10"/>
  <c r="I509" i="10"/>
  <c r="C461" i="10"/>
  <c r="K509" i="10"/>
  <c r="E461" i="10"/>
  <c r="I510" i="10"/>
  <c r="C462" i="10"/>
  <c r="K510" i="10"/>
  <c r="E462" i="10"/>
  <c r="I511" i="10"/>
  <c r="C463" i="10"/>
  <c r="K511" i="10"/>
  <c r="E463" i="10"/>
  <c r="I512" i="10"/>
  <c r="C464" i="10"/>
  <c r="K512" i="10"/>
  <c r="E464" i="10"/>
  <c r="I513" i="10"/>
  <c r="C465" i="10"/>
  <c r="K513" i="10"/>
  <c r="E465" i="10"/>
  <c r="I514" i="10"/>
  <c r="C466" i="10"/>
  <c r="K514" i="10"/>
  <c r="E466" i="10"/>
  <c r="I515" i="10"/>
  <c r="C467" i="10"/>
  <c r="K515" i="10"/>
  <c r="E467" i="10"/>
  <c r="I516" i="10"/>
  <c r="C468" i="10"/>
  <c r="K516" i="10"/>
  <c r="E468" i="10"/>
  <c r="I517" i="10"/>
  <c r="C469" i="10"/>
  <c r="K517" i="10"/>
  <c r="E469" i="10"/>
  <c r="I518" i="10"/>
  <c r="C470" i="10"/>
  <c r="K518" i="10"/>
  <c r="E470" i="10"/>
  <c r="I519" i="10"/>
  <c r="C471" i="10"/>
  <c r="K519" i="10"/>
  <c r="E471" i="10"/>
  <c r="I520" i="10"/>
  <c r="C472" i="10"/>
  <c r="K520" i="10"/>
  <c r="E472" i="10"/>
  <c r="I521" i="10"/>
  <c r="C473" i="10"/>
  <c r="K521" i="10"/>
  <c r="E473" i="10"/>
  <c r="I522" i="10"/>
  <c r="C474" i="10"/>
  <c r="K522" i="10"/>
  <c r="E474" i="10"/>
  <c r="I523" i="10"/>
  <c r="C475" i="10"/>
  <c r="K523" i="10"/>
  <c r="E475" i="10"/>
  <c r="I524" i="10"/>
  <c r="C476" i="10"/>
  <c r="K524" i="10"/>
  <c r="E476" i="10"/>
  <c r="J131" i="10"/>
  <c r="J132" i="10"/>
  <c r="J134" i="10"/>
  <c r="J135" i="10"/>
  <c r="J137" i="10"/>
  <c r="J138" i="10"/>
  <c r="J139" i="10"/>
  <c r="D102" i="10"/>
  <c r="D103" i="10"/>
  <c r="D104" i="10"/>
  <c r="D105" i="10"/>
  <c r="D106" i="10"/>
  <c r="D107" i="10"/>
  <c r="D108" i="10"/>
  <c r="D109" i="10"/>
  <c r="D110" i="10"/>
  <c r="D111" i="10"/>
  <c r="D112" i="10"/>
  <c r="C113" i="10"/>
  <c r="C141" i="10" s="1"/>
  <c r="I141" i="10" s="1"/>
  <c r="E113" i="10"/>
  <c r="C114" i="10"/>
  <c r="E114" i="10"/>
  <c r="C115" i="10"/>
  <c r="E115" i="10"/>
  <c r="K115" i="10" s="1"/>
  <c r="C116" i="10"/>
  <c r="E116" i="10"/>
  <c r="K116" i="10" s="1"/>
  <c r="C117" i="10"/>
  <c r="E117" i="10"/>
  <c r="K117" i="10" s="1"/>
  <c r="C118" i="10"/>
  <c r="E118" i="10"/>
  <c r="K118" i="10" s="1"/>
  <c r="C119" i="10"/>
  <c r="E119" i="10"/>
  <c r="K119" i="10" s="1"/>
  <c r="C120" i="10"/>
  <c r="E120" i="10"/>
  <c r="K120" i="10" s="1"/>
  <c r="C121" i="10"/>
  <c r="E121" i="10"/>
  <c r="K121" i="10" s="1"/>
  <c r="C122" i="10"/>
  <c r="E122" i="10"/>
  <c r="K122" i="10" s="1"/>
  <c r="C123" i="10"/>
  <c r="E123" i="10"/>
  <c r="K123" i="10" s="1"/>
  <c r="C124" i="10"/>
  <c r="E124" i="10"/>
  <c r="K124" i="10" s="1"/>
  <c r="C125" i="10"/>
  <c r="E125" i="10"/>
  <c r="K125" i="10" s="1"/>
  <c r="C126" i="10"/>
  <c r="E126" i="10"/>
  <c r="K126" i="10" s="1"/>
  <c r="C127" i="10"/>
  <c r="E127" i="10"/>
  <c r="K127" i="10" s="1"/>
  <c r="C128" i="10"/>
  <c r="E128" i="10"/>
  <c r="K128" i="10" s="1"/>
  <c r="C129" i="10"/>
  <c r="E129" i="10"/>
  <c r="K129" i="10" s="1"/>
  <c r="C130" i="10"/>
  <c r="E130" i="10"/>
  <c r="K130" i="10" s="1"/>
  <c r="C131" i="10"/>
  <c r="E131" i="10"/>
  <c r="K131" i="10" s="1"/>
  <c r="C132" i="10"/>
  <c r="E132" i="10"/>
  <c r="K132" i="10" s="1"/>
  <c r="C133" i="10"/>
  <c r="E133" i="10"/>
  <c r="K133" i="10" s="1"/>
  <c r="C134" i="10"/>
  <c r="E134" i="10"/>
  <c r="K134" i="10" s="1"/>
  <c r="C135" i="10"/>
  <c r="E135" i="10"/>
  <c r="K135" i="10" s="1"/>
  <c r="C136" i="10"/>
  <c r="E136" i="10"/>
  <c r="K136" i="10" s="1"/>
  <c r="C137" i="10"/>
  <c r="E137" i="10"/>
  <c r="K137" i="10" s="1"/>
  <c r="C138" i="10"/>
  <c r="E138" i="10"/>
  <c r="K138" i="10" s="1"/>
  <c r="C139" i="10"/>
  <c r="E139" i="10"/>
  <c r="K139" i="10" s="1"/>
  <c r="C140" i="10"/>
  <c r="E140" i="10"/>
  <c r="K140" i="10" s="1"/>
  <c r="I150" i="10"/>
  <c r="K150" i="10"/>
  <c r="I151" i="10"/>
  <c r="K151" i="10"/>
  <c r="I152" i="10"/>
  <c r="K152" i="10"/>
  <c r="I153" i="10"/>
  <c r="K153" i="10"/>
  <c r="I154" i="10"/>
  <c r="K154" i="10"/>
  <c r="I155" i="10"/>
  <c r="K155" i="10"/>
  <c r="I156" i="10"/>
  <c r="K156" i="10"/>
  <c r="I157" i="10"/>
  <c r="K157" i="10"/>
  <c r="I158" i="10"/>
  <c r="K158" i="10"/>
  <c r="I159" i="10"/>
  <c r="K159" i="10"/>
  <c r="I160" i="10"/>
  <c r="K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4" i="10"/>
  <c r="J185" i="10"/>
  <c r="J186" i="10"/>
  <c r="J187" i="10"/>
  <c r="J188" i="10"/>
  <c r="J189" i="10"/>
  <c r="J190" i="10"/>
  <c r="J191" i="10"/>
  <c r="J198" i="10"/>
  <c r="J199" i="10"/>
  <c r="J200" i="10"/>
  <c r="J201" i="10"/>
  <c r="J202" i="10"/>
  <c r="J203" i="10"/>
  <c r="J204" i="10"/>
  <c r="J205" i="10"/>
  <c r="J206" i="10"/>
  <c r="J207" i="10"/>
  <c r="J208" i="10"/>
  <c r="I209" i="10"/>
  <c r="K209" i="10"/>
  <c r="I210" i="10"/>
  <c r="K210" i="10"/>
  <c r="I211" i="10"/>
  <c r="K211" i="10"/>
  <c r="I212" i="10"/>
  <c r="K212" i="10"/>
  <c r="I213" i="10"/>
  <c r="K213" i="10"/>
  <c r="I214" i="10"/>
  <c r="K214" i="10"/>
  <c r="I215" i="10"/>
  <c r="K215" i="10"/>
  <c r="I216" i="10"/>
  <c r="K216" i="10"/>
  <c r="I217" i="10"/>
  <c r="K217" i="10"/>
  <c r="I218" i="10"/>
  <c r="K218" i="10"/>
  <c r="I219" i="10"/>
  <c r="K219" i="10"/>
  <c r="I220" i="10"/>
  <c r="K220" i="10"/>
  <c r="I221" i="10"/>
  <c r="K221" i="10"/>
  <c r="I222" i="10"/>
  <c r="K222" i="10"/>
  <c r="I223" i="10"/>
  <c r="K223" i="10"/>
  <c r="I224" i="10"/>
  <c r="K224" i="10"/>
  <c r="I225" i="10"/>
  <c r="K225" i="10"/>
  <c r="I226" i="10"/>
  <c r="K226" i="10"/>
  <c r="I227" i="10"/>
  <c r="K227" i="10"/>
  <c r="I228" i="10"/>
  <c r="K228" i="10"/>
  <c r="I229" i="10"/>
  <c r="K229" i="10"/>
  <c r="I230" i="10"/>
  <c r="K230" i="10"/>
  <c r="I231" i="10"/>
  <c r="K231" i="10"/>
  <c r="I232" i="10"/>
  <c r="K232" i="10"/>
  <c r="I233" i="10"/>
  <c r="K233" i="10"/>
  <c r="I234" i="10"/>
  <c r="K234" i="10"/>
  <c r="I235" i="10"/>
  <c r="K235" i="10"/>
  <c r="I236" i="10"/>
  <c r="K236" i="10"/>
  <c r="I237" i="10"/>
  <c r="K237" i="10"/>
  <c r="I238" i="10"/>
  <c r="K238" i="10"/>
  <c r="I239" i="10"/>
  <c r="K239" i="10"/>
  <c r="I246" i="10"/>
  <c r="K246" i="10"/>
  <c r="I247" i="10"/>
  <c r="K247" i="10"/>
  <c r="I248" i="10"/>
  <c r="K248" i="10"/>
  <c r="I249" i="10"/>
  <c r="K249" i="10"/>
  <c r="I250" i="10"/>
  <c r="K250" i="10"/>
  <c r="I251" i="10"/>
  <c r="K251" i="10"/>
  <c r="I252" i="10"/>
  <c r="K252" i="10"/>
  <c r="I253" i="10"/>
  <c r="K253" i="10"/>
  <c r="I254" i="10"/>
  <c r="K254" i="10"/>
  <c r="I255" i="10"/>
  <c r="K255" i="10"/>
  <c r="I256" i="10"/>
  <c r="K256" i="10"/>
  <c r="K273" i="10"/>
  <c r="J285" i="10"/>
  <c r="J287" i="10"/>
  <c r="J294" i="10"/>
  <c r="J295" i="10"/>
  <c r="J296" i="10"/>
  <c r="J297" i="10"/>
  <c r="J298" i="10"/>
  <c r="J299" i="10"/>
  <c r="J300" i="10"/>
  <c r="J301" i="10"/>
  <c r="J302" i="10"/>
  <c r="J303" i="10"/>
  <c r="J304" i="10"/>
  <c r="I305" i="10"/>
  <c r="K305" i="10"/>
  <c r="I306" i="10"/>
  <c r="K306" i="10"/>
  <c r="I307" i="10"/>
  <c r="K307" i="10"/>
  <c r="I308" i="10"/>
  <c r="K308" i="10"/>
  <c r="I309" i="10"/>
  <c r="K309" i="10"/>
  <c r="I310" i="10"/>
  <c r="K310" i="10"/>
  <c r="I311" i="10"/>
  <c r="K311" i="10"/>
  <c r="I312" i="10"/>
  <c r="K312" i="10"/>
  <c r="I313" i="10"/>
  <c r="K313" i="10"/>
  <c r="I314" i="10"/>
  <c r="K314" i="10"/>
  <c r="I315" i="10"/>
  <c r="K315" i="10"/>
  <c r="I316" i="10"/>
  <c r="K316" i="10"/>
  <c r="I317" i="10"/>
  <c r="K317" i="10"/>
  <c r="I318" i="10"/>
  <c r="K318" i="10"/>
  <c r="I319" i="10"/>
  <c r="K319" i="10"/>
  <c r="I320" i="10"/>
  <c r="K320" i="10"/>
  <c r="I321" i="10"/>
  <c r="K321" i="10"/>
  <c r="I322" i="10"/>
  <c r="K322" i="10"/>
  <c r="I323" i="10"/>
  <c r="K323" i="10"/>
  <c r="I324" i="10"/>
  <c r="K324" i="10"/>
  <c r="I325" i="10"/>
  <c r="K325" i="10"/>
  <c r="I326" i="10"/>
  <c r="K326" i="10"/>
  <c r="I327" i="10"/>
  <c r="K327" i="10"/>
  <c r="I328" i="10"/>
  <c r="K328" i="10"/>
  <c r="I329" i="10"/>
  <c r="K329" i="10"/>
  <c r="I330" i="10"/>
  <c r="K330" i="10"/>
  <c r="I331" i="10"/>
  <c r="K331" i="10"/>
  <c r="I332" i="10"/>
  <c r="K332" i="10"/>
  <c r="I333" i="10"/>
  <c r="K333" i="10"/>
  <c r="I334" i="10"/>
  <c r="K334" i="10"/>
  <c r="I335" i="10"/>
  <c r="K335" i="10"/>
  <c r="I342" i="10"/>
  <c r="K342" i="10"/>
  <c r="I343" i="10"/>
  <c r="K343" i="10"/>
  <c r="I344" i="10"/>
  <c r="K344" i="10"/>
  <c r="I345" i="10"/>
  <c r="K345" i="10"/>
  <c r="I346" i="10"/>
  <c r="K346" i="10"/>
  <c r="I347" i="10"/>
  <c r="K347" i="10"/>
  <c r="I348" i="10"/>
  <c r="K348" i="10"/>
  <c r="I349" i="10"/>
  <c r="K349" i="10"/>
  <c r="I350" i="10"/>
  <c r="K350" i="10"/>
  <c r="I351" i="10"/>
  <c r="K351" i="10"/>
  <c r="I352" i="10"/>
  <c r="K352" i="10"/>
  <c r="J353" i="10"/>
  <c r="J355" i="10"/>
  <c r="J356" i="10"/>
  <c r="J357" i="10"/>
  <c r="J361" i="10"/>
  <c r="J364" i="10"/>
  <c r="J365" i="10"/>
  <c r="J366" i="10"/>
  <c r="J367" i="10"/>
  <c r="J368" i="10"/>
  <c r="J369" i="10"/>
  <c r="J370" i="10"/>
  <c r="J371" i="10"/>
  <c r="J372" i="10"/>
  <c r="J374" i="10"/>
  <c r="J377" i="10"/>
  <c r="J381" i="10"/>
  <c r="J382" i="10"/>
  <c r="J383" i="10"/>
  <c r="F390" i="10"/>
  <c r="H390" i="10"/>
  <c r="H429" i="10" s="1"/>
  <c r="C438" i="10"/>
  <c r="E439" i="10"/>
  <c r="C440" i="10"/>
  <c r="E441" i="10"/>
  <c r="C442" i="10"/>
  <c r="E443" i="10"/>
  <c r="C444" i="10"/>
  <c r="E445" i="10"/>
  <c r="C446" i="10"/>
  <c r="K447" i="10"/>
  <c r="E399" i="10"/>
  <c r="K399" i="10" s="1"/>
  <c r="I448" i="10"/>
  <c r="C400" i="10"/>
  <c r="J449" i="10"/>
  <c r="D401" i="10"/>
  <c r="J401" i="10" s="1"/>
  <c r="F478" i="10"/>
  <c r="F402" i="10"/>
  <c r="J451" i="10"/>
  <c r="D403" i="10"/>
  <c r="J403" i="10" s="1"/>
  <c r="J453" i="10"/>
  <c r="D405" i="10"/>
  <c r="J405" i="10" s="1"/>
  <c r="J455" i="10"/>
  <c r="D407" i="10"/>
  <c r="J407" i="10" s="1"/>
  <c r="J457" i="10"/>
  <c r="D409" i="10"/>
  <c r="J409" i="10" s="1"/>
  <c r="J459" i="10"/>
  <c r="D411" i="10"/>
  <c r="J411" i="10" s="1"/>
  <c r="J461" i="10"/>
  <c r="D413" i="10"/>
  <c r="J413" i="10" s="1"/>
  <c r="J463" i="10"/>
  <c r="D415" i="10"/>
  <c r="J415" i="10" s="1"/>
  <c r="J465" i="10"/>
  <c r="D417" i="10"/>
  <c r="J417" i="10" s="1"/>
  <c r="J467" i="10"/>
  <c r="D419" i="10"/>
  <c r="J419" i="10" s="1"/>
  <c r="J469" i="10"/>
  <c r="D421" i="10"/>
  <c r="J421" i="10" s="1"/>
  <c r="J471" i="10"/>
  <c r="D423" i="10"/>
  <c r="J423" i="10" s="1"/>
  <c r="J473" i="10"/>
  <c r="D425" i="10"/>
  <c r="J425" i="10" s="1"/>
  <c r="J475" i="10"/>
  <c r="D427" i="10"/>
  <c r="J427" i="10" s="1"/>
  <c r="I486" i="10"/>
  <c r="K486" i="10"/>
  <c r="I487" i="10"/>
  <c r="K487" i="10"/>
  <c r="I488" i="10"/>
  <c r="K488" i="10"/>
  <c r="I489" i="10"/>
  <c r="K489" i="10"/>
  <c r="I490" i="10"/>
  <c r="K490" i="10"/>
  <c r="I491" i="10"/>
  <c r="K491" i="10"/>
  <c r="I492" i="10"/>
  <c r="K492" i="10"/>
  <c r="I493" i="10"/>
  <c r="K493" i="10"/>
  <c r="I494" i="10"/>
  <c r="K494" i="10"/>
  <c r="I495" i="10"/>
  <c r="K495" i="10"/>
  <c r="I496" i="10"/>
  <c r="K496" i="10"/>
  <c r="J497" i="10"/>
  <c r="J498" i="10"/>
  <c r="J499" i="10"/>
  <c r="J500" i="10"/>
  <c r="J501" i="10"/>
  <c r="J502" i="10"/>
  <c r="J503" i="10"/>
  <c r="J504" i="10"/>
  <c r="J505" i="10"/>
  <c r="J506" i="10"/>
  <c r="J507" i="10"/>
  <c r="J508" i="10"/>
  <c r="J509" i="10"/>
  <c r="J510" i="10"/>
  <c r="J511" i="10"/>
  <c r="J512" i="10"/>
  <c r="J513" i="10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34" i="10"/>
  <c r="J535" i="10"/>
  <c r="J536" i="10"/>
  <c r="J537" i="10"/>
  <c r="J538" i="10"/>
  <c r="J539" i="10"/>
  <c r="J540" i="10"/>
  <c r="J541" i="10"/>
  <c r="J542" i="10"/>
  <c r="J543" i="10"/>
  <c r="J544" i="10"/>
  <c r="I545" i="10"/>
  <c r="K545" i="10"/>
  <c r="I546" i="10"/>
  <c r="K546" i="10"/>
  <c r="I547" i="10"/>
  <c r="K547" i="10"/>
  <c r="I548" i="10"/>
  <c r="K548" i="10"/>
  <c r="I549" i="10"/>
  <c r="K549" i="10"/>
  <c r="I550" i="10"/>
  <c r="K550" i="10"/>
  <c r="I551" i="10"/>
  <c r="K551" i="10"/>
  <c r="I552" i="10"/>
  <c r="K552" i="10"/>
  <c r="I553" i="10"/>
  <c r="K553" i="10"/>
  <c r="I554" i="10"/>
  <c r="K554" i="10"/>
  <c r="I555" i="10"/>
  <c r="K555" i="10"/>
  <c r="I556" i="10"/>
  <c r="K556" i="10"/>
  <c r="I557" i="10"/>
  <c r="K557" i="10"/>
  <c r="I558" i="10"/>
  <c r="K558" i="10"/>
  <c r="I559" i="10"/>
  <c r="K559" i="10"/>
  <c r="I560" i="10"/>
  <c r="K560" i="10"/>
  <c r="I561" i="10"/>
  <c r="K561" i="10"/>
  <c r="I562" i="10"/>
  <c r="K562" i="10"/>
  <c r="I563" i="10"/>
  <c r="K563" i="10"/>
  <c r="I564" i="10"/>
  <c r="K564" i="10"/>
  <c r="I565" i="10"/>
  <c r="K565" i="10"/>
  <c r="I566" i="10"/>
  <c r="K566" i="10"/>
  <c r="I567" i="10"/>
  <c r="K567" i="10"/>
  <c r="I568" i="10"/>
  <c r="K568" i="10"/>
  <c r="I569" i="10"/>
  <c r="K569" i="10"/>
  <c r="I570" i="10"/>
  <c r="K570" i="10"/>
  <c r="I571" i="10"/>
  <c r="K571" i="10"/>
  <c r="I572" i="10"/>
  <c r="K572" i="10"/>
  <c r="I573" i="10"/>
  <c r="K573" i="10"/>
  <c r="I574" i="10"/>
  <c r="K574" i="10"/>
  <c r="I575" i="10"/>
  <c r="K575" i="10"/>
  <c r="I582" i="10"/>
  <c r="K582" i="10"/>
  <c r="I583" i="10"/>
  <c r="K583" i="10"/>
  <c r="I584" i="10"/>
  <c r="K584" i="10"/>
  <c r="I585" i="10"/>
  <c r="K585" i="10"/>
  <c r="I586" i="10"/>
  <c r="K586" i="10"/>
  <c r="I587" i="10"/>
  <c r="K587" i="10"/>
  <c r="I588" i="10"/>
  <c r="K588" i="10"/>
  <c r="I589" i="10"/>
  <c r="K589" i="10"/>
  <c r="I590" i="10"/>
  <c r="K590" i="10"/>
  <c r="I591" i="10"/>
  <c r="K591" i="10"/>
  <c r="I592" i="10"/>
  <c r="K592" i="10"/>
  <c r="J593" i="10"/>
  <c r="J596" i="10"/>
  <c r="J597" i="10"/>
  <c r="J598" i="10"/>
  <c r="J601" i="10"/>
  <c r="J604" i="10"/>
  <c r="J607" i="10"/>
  <c r="J608" i="10"/>
  <c r="J610" i="10"/>
  <c r="J611" i="10"/>
  <c r="J612" i="10"/>
  <c r="J616" i="10"/>
  <c r="J621" i="10"/>
  <c r="J622" i="10"/>
  <c r="J623" i="10"/>
  <c r="I641" i="10"/>
  <c r="K641" i="10"/>
  <c r="I642" i="10"/>
  <c r="K642" i="10"/>
  <c r="I645" i="10"/>
  <c r="K645" i="10"/>
  <c r="I648" i="10"/>
  <c r="K648" i="10"/>
  <c r="I649" i="10"/>
  <c r="K649" i="10"/>
  <c r="I650" i="10"/>
  <c r="K650" i="10"/>
  <c r="I652" i="10"/>
  <c r="K652" i="10"/>
  <c r="I656" i="10"/>
  <c r="K656" i="10"/>
  <c r="I658" i="10"/>
  <c r="K658" i="10"/>
  <c r="I659" i="10"/>
  <c r="K659" i="10"/>
  <c r="I660" i="10"/>
  <c r="K660" i="10"/>
  <c r="I662" i="10"/>
  <c r="K662" i="10"/>
  <c r="I663" i="10"/>
  <c r="K663" i="10"/>
  <c r="I664" i="10"/>
  <c r="K664" i="10"/>
  <c r="I665" i="10"/>
  <c r="K665" i="10"/>
  <c r="I666" i="10"/>
  <c r="K666" i="10"/>
  <c r="I667" i="10"/>
  <c r="K667" i="10"/>
  <c r="I669" i="10"/>
  <c r="K669" i="10"/>
  <c r="I670" i="10"/>
  <c r="K670" i="10"/>
  <c r="I671" i="10"/>
  <c r="K671" i="10"/>
  <c r="I678" i="10"/>
  <c r="K678" i="10"/>
  <c r="I679" i="10"/>
  <c r="K679" i="10"/>
  <c r="I680" i="10"/>
  <c r="K680" i="10"/>
  <c r="I681" i="10"/>
  <c r="K681" i="10"/>
  <c r="I682" i="10"/>
  <c r="K682" i="10"/>
  <c r="I683" i="10"/>
  <c r="K683" i="10"/>
  <c r="I684" i="10"/>
  <c r="K684" i="10"/>
  <c r="I685" i="10"/>
  <c r="K685" i="10"/>
  <c r="I686" i="10"/>
  <c r="K686" i="10"/>
  <c r="I687" i="10"/>
  <c r="K687" i="10"/>
  <c r="I688" i="10"/>
  <c r="K688" i="10"/>
  <c r="J689" i="10"/>
  <c r="J690" i="10"/>
  <c r="J691" i="10"/>
  <c r="J692" i="10"/>
  <c r="J693" i="10"/>
  <c r="J694" i="10"/>
  <c r="J695" i="10"/>
  <c r="J696" i="10"/>
  <c r="J697" i="10"/>
  <c r="J698" i="10"/>
  <c r="J699" i="10"/>
  <c r="J700" i="10"/>
  <c r="J701" i="10"/>
  <c r="J702" i="10"/>
  <c r="J703" i="10"/>
  <c r="J704" i="10"/>
  <c r="J705" i="10"/>
  <c r="J706" i="10"/>
  <c r="J707" i="10"/>
  <c r="J708" i="10"/>
  <c r="J709" i="10"/>
  <c r="J710" i="10"/>
  <c r="J711" i="10"/>
  <c r="J712" i="10"/>
  <c r="J713" i="10"/>
  <c r="J714" i="10"/>
  <c r="J715" i="10"/>
  <c r="J716" i="10"/>
  <c r="J717" i="10"/>
  <c r="J718" i="10"/>
  <c r="J719" i="10"/>
  <c r="I737" i="10"/>
  <c r="K737" i="10"/>
  <c r="I738" i="10"/>
  <c r="K738" i="10"/>
  <c r="I739" i="10"/>
  <c r="K739" i="10"/>
  <c r="I740" i="10"/>
  <c r="K740" i="10"/>
  <c r="I741" i="10"/>
  <c r="K741" i="10"/>
  <c r="I742" i="10"/>
  <c r="K742" i="10"/>
  <c r="I743" i="10"/>
  <c r="K743" i="10"/>
  <c r="I744" i="10"/>
  <c r="K744" i="10"/>
  <c r="I745" i="10"/>
  <c r="K745" i="10"/>
  <c r="I746" i="10"/>
  <c r="K746" i="10"/>
  <c r="I747" i="10"/>
  <c r="K747" i="10"/>
  <c r="I748" i="10"/>
  <c r="K748" i="10"/>
  <c r="I749" i="10"/>
  <c r="K749" i="10"/>
  <c r="I750" i="10"/>
  <c r="K750" i="10"/>
  <c r="I751" i="10"/>
  <c r="K751" i="10"/>
  <c r="I752" i="10"/>
  <c r="K752" i="10"/>
  <c r="I753" i="10"/>
  <c r="K753" i="10"/>
  <c r="I754" i="10"/>
  <c r="K754" i="10"/>
  <c r="I755" i="10"/>
  <c r="K755" i="10"/>
  <c r="I756" i="10"/>
  <c r="K756" i="10"/>
  <c r="I757" i="10"/>
  <c r="K757" i="10"/>
  <c r="I758" i="10"/>
  <c r="K758" i="10"/>
  <c r="I1149" i="10"/>
  <c r="K1149" i="10"/>
  <c r="I1150" i="10"/>
  <c r="K1150" i="10"/>
  <c r="I1151" i="10"/>
  <c r="K1151" i="10"/>
  <c r="I1158" i="10"/>
  <c r="K1158" i="10"/>
  <c r="I1268" i="10"/>
  <c r="K1268" i="10"/>
  <c r="J1269" i="10"/>
  <c r="J1273" i="10"/>
  <c r="I1279" i="10"/>
  <c r="K1279" i="10"/>
  <c r="J1288" i="10"/>
  <c r="J1292" i="10"/>
  <c r="J1293" i="10"/>
  <c r="I1295" i="10"/>
  <c r="K1295" i="10"/>
  <c r="I1302" i="10"/>
  <c r="K1302" i="10"/>
  <c r="J1303" i="10"/>
  <c r="I1305" i="10"/>
  <c r="K1305" i="10"/>
  <c r="I1306" i="10"/>
  <c r="K1306" i="10"/>
  <c r="J1307" i="10"/>
  <c r="I1309" i="10"/>
  <c r="K1309" i="10"/>
  <c r="I1310" i="10"/>
  <c r="K1310" i="10"/>
  <c r="I1316" i="10"/>
  <c r="J1317" i="10"/>
  <c r="I759" i="10"/>
  <c r="K759" i="10"/>
  <c r="I760" i="10"/>
  <c r="K760" i="10"/>
  <c r="I761" i="10"/>
  <c r="K761" i="10"/>
  <c r="I762" i="10"/>
  <c r="K762" i="10"/>
  <c r="I763" i="10"/>
  <c r="K763" i="10"/>
  <c r="I764" i="10"/>
  <c r="K764" i="10"/>
  <c r="I765" i="10"/>
  <c r="K765" i="10"/>
  <c r="I766" i="10"/>
  <c r="K766" i="10"/>
  <c r="I767" i="10"/>
  <c r="K767" i="10"/>
  <c r="H823" i="10"/>
  <c r="H55" i="10" s="1"/>
  <c r="H7" i="10" s="1"/>
  <c r="H1399" i="10" s="1"/>
  <c r="H825" i="10"/>
  <c r="H57" i="10" s="1"/>
  <c r="H9" i="10" s="1"/>
  <c r="H1401" i="10" s="1"/>
  <c r="H826" i="10"/>
  <c r="H58" i="10" s="1"/>
  <c r="H10" i="10" s="1"/>
  <c r="H1402" i="10" s="1"/>
  <c r="H827" i="10"/>
  <c r="H59" i="10" s="1"/>
  <c r="H11" i="10" s="1"/>
  <c r="H1403" i="10" s="1"/>
  <c r="H828" i="10"/>
  <c r="H60" i="10" s="1"/>
  <c r="H12" i="10" s="1"/>
  <c r="H1404" i="10" s="1"/>
  <c r="H829" i="10"/>
  <c r="H61" i="10" s="1"/>
  <c r="H13" i="10" s="1"/>
  <c r="H1405" i="10" s="1"/>
  <c r="H830" i="10"/>
  <c r="H62" i="10" s="1"/>
  <c r="H14" i="10" s="1"/>
  <c r="H1406" i="10" s="1"/>
  <c r="H831" i="10"/>
  <c r="H63" i="10" s="1"/>
  <c r="H15" i="10" s="1"/>
  <c r="H1407" i="10" s="1"/>
  <c r="H832" i="10"/>
  <c r="H64" i="10" s="1"/>
  <c r="H16" i="10" s="1"/>
  <c r="H1408" i="10" s="1"/>
  <c r="J870" i="10"/>
  <c r="J878" i="10"/>
  <c r="K909" i="10"/>
  <c r="K911" i="10"/>
  <c r="K926" i="10"/>
  <c r="J957" i="10"/>
  <c r="J959" i="10"/>
  <c r="G1101" i="10"/>
  <c r="F1102" i="10"/>
  <c r="I1096" i="10"/>
  <c r="I1197" i="10"/>
  <c r="K1197" i="10"/>
  <c r="I1199" i="10"/>
  <c r="K1199" i="10"/>
  <c r="F1245" i="10"/>
  <c r="H1209" i="10"/>
  <c r="H1065" i="10" s="1"/>
  <c r="H1210" i="10"/>
  <c r="H1066" i="10" s="1"/>
  <c r="H1211" i="10"/>
  <c r="H1067" i="10" s="1"/>
  <c r="H1212" i="10"/>
  <c r="H1068" i="10" s="1"/>
  <c r="H1213" i="10"/>
  <c r="H1069" i="10" s="1"/>
  <c r="H1214" i="10"/>
  <c r="H1070" i="10" s="1"/>
  <c r="H1215" i="10"/>
  <c r="H1071" i="10" s="1"/>
  <c r="H1216" i="10"/>
  <c r="H1072" i="10" s="1"/>
  <c r="H1099" i="10"/>
  <c r="H1435" i="10" s="1"/>
  <c r="I1254" i="10"/>
  <c r="J1255" i="10"/>
  <c r="H1207" i="10"/>
  <c r="H1063" i="10" s="1"/>
  <c r="I1258" i="10"/>
  <c r="J1259" i="10"/>
  <c r="I1262" i="10"/>
  <c r="J1321" i="10"/>
  <c r="J1341" i="10"/>
  <c r="J1343" i="10"/>
  <c r="J1447" i="10"/>
  <c r="J1448" i="10"/>
  <c r="J1450" i="10"/>
  <c r="J1451" i="10"/>
  <c r="J1452" i="10"/>
  <c r="J1453" i="10"/>
  <c r="J1454" i="10"/>
  <c r="J1456" i="10"/>
  <c r="I1457" i="10"/>
  <c r="K1457" i="10"/>
  <c r="I1458" i="10"/>
  <c r="K1458" i="10"/>
  <c r="I1459" i="10"/>
  <c r="K1459" i="10"/>
  <c r="I1460" i="10"/>
  <c r="K1460" i="10"/>
  <c r="I1461" i="10"/>
  <c r="K1461" i="10"/>
  <c r="I1462" i="10"/>
  <c r="K1462" i="10"/>
  <c r="I1463" i="10"/>
  <c r="K1463" i="10"/>
  <c r="I1464" i="10"/>
  <c r="K1464" i="10"/>
  <c r="I1465" i="10"/>
  <c r="K1465" i="10"/>
  <c r="I1466" i="10"/>
  <c r="K1466" i="10"/>
  <c r="I1467" i="10"/>
  <c r="K1467" i="10"/>
  <c r="I1468" i="10"/>
  <c r="K1468" i="10"/>
  <c r="I1469" i="10"/>
  <c r="K1469" i="10"/>
  <c r="I1470" i="10"/>
  <c r="K1470" i="10"/>
  <c r="I1471" i="10"/>
  <c r="K1471" i="10"/>
  <c r="I1472" i="10"/>
  <c r="K1472" i="10"/>
  <c r="I1473" i="10"/>
  <c r="K1473" i="10"/>
  <c r="I1474" i="10"/>
  <c r="K1474" i="10"/>
  <c r="I1475" i="10"/>
  <c r="K1475" i="10"/>
  <c r="I1476" i="10"/>
  <c r="K1476" i="10"/>
  <c r="I1477" i="10"/>
  <c r="K1477" i="10"/>
  <c r="I1478" i="10"/>
  <c r="K1478" i="10"/>
  <c r="I1479" i="10"/>
  <c r="K1479" i="10"/>
  <c r="I1480" i="10"/>
  <c r="K1480" i="10"/>
  <c r="I1481" i="10"/>
  <c r="K1481" i="10"/>
  <c r="I1482" i="10"/>
  <c r="K1482" i="10"/>
  <c r="I1483" i="10"/>
  <c r="K1483" i="10"/>
  <c r="I1484" i="10"/>
  <c r="K1484" i="10"/>
  <c r="I1485" i="10"/>
  <c r="K1485" i="10"/>
  <c r="I1486" i="10"/>
  <c r="K1486" i="10"/>
  <c r="I1487" i="10"/>
  <c r="K1487" i="10"/>
  <c r="I1494" i="10"/>
  <c r="K1494" i="10"/>
  <c r="I1497" i="10"/>
  <c r="K1497" i="10"/>
  <c r="I1503" i="10"/>
  <c r="K1503" i="10"/>
  <c r="J142" i="10"/>
  <c r="F143" i="10"/>
  <c r="H143" i="10"/>
  <c r="G143" i="10"/>
  <c r="J102" i="10"/>
  <c r="I114" i="10"/>
  <c r="K114" i="10"/>
  <c r="H431" i="10"/>
  <c r="G479" i="10"/>
  <c r="I102" i="10"/>
  <c r="K102" i="10"/>
  <c r="J114" i="10"/>
  <c r="G431" i="10"/>
  <c r="J478" i="10"/>
  <c r="F479" i="10"/>
  <c r="H479" i="10"/>
  <c r="K390" i="10"/>
  <c r="J402" i="10"/>
  <c r="J438" i="10"/>
  <c r="I450" i="10"/>
  <c r="K450" i="10"/>
  <c r="D861" i="10"/>
  <c r="J861" i="10" s="1"/>
  <c r="F861" i="10"/>
  <c r="H822" i="10"/>
  <c r="J822" i="10"/>
  <c r="E823" i="10"/>
  <c r="H824" i="10"/>
  <c r="H56" i="10" s="1"/>
  <c r="H8" i="10" s="1"/>
  <c r="H1400" i="10" s="1"/>
  <c r="D863" i="10"/>
  <c r="J862" i="10"/>
  <c r="G863" i="10"/>
  <c r="I438" i="10"/>
  <c r="K438" i="10"/>
  <c r="J450" i="10"/>
  <c r="E822" i="10"/>
  <c r="I822" i="10"/>
  <c r="E824" i="10"/>
  <c r="I862" i="10"/>
  <c r="E862" i="10"/>
  <c r="K862" i="10" s="1"/>
  <c r="C863" i="10"/>
  <c r="F863" i="10"/>
  <c r="H862" i="10"/>
  <c r="E826" i="10"/>
  <c r="E828" i="10"/>
  <c r="E830" i="10"/>
  <c r="E832" i="10"/>
  <c r="H834" i="10"/>
  <c r="H66" i="10" s="1"/>
  <c r="J834" i="10"/>
  <c r="E835" i="10"/>
  <c r="E837" i="10"/>
  <c r="E839" i="10"/>
  <c r="E841" i="10"/>
  <c r="E843" i="10"/>
  <c r="E845" i="10"/>
  <c r="E847" i="10"/>
  <c r="E849" i="10"/>
  <c r="E851" i="10"/>
  <c r="E853" i="10"/>
  <c r="E855" i="10"/>
  <c r="E857" i="10"/>
  <c r="E859" i="10"/>
  <c r="F1101" i="10"/>
  <c r="F1103" i="10" s="1"/>
  <c r="J1062" i="10"/>
  <c r="C1102" i="10"/>
  <c r="G1102" i="10"/>
  <c r="G1103" i="10" s="1"/>
  <c r="I1074" i="10"/>
  <c r="C1101" i="10"/>
  <c r="I1110" i="10"/>
  <c r="K1110" i="10"/>
  <c r="I1114" i="10"/>
  <c r="K1114" i="10"/>
  <c r="I1123" i="10"/>
  <c r="K1123" i="10"/>
  <c r="E825" i="10"/>
  <c r="E827" i="10"/>
  <c r="E829" i="10"/>
  <c r="E831" i="10"/>
  <c r="E834" i="10"/>
  <c r="I834" i="10"/>
  <c r="E836" i="10"/>
  <c r="E838" i="10"/>
  <c r="E840" i="10"/>
  <c r="E842" i="10"/>
  <c r="E844" i="10"/>
  <c r="E846" i="10"/>
  <c r="E848" i="10"/>
  <c r="E850" i="10"/>
  <c r="E852" i="10"/>
  <c r="E854" i="10"/>
  <c r="E856" i="10"/>
  <c r="E858" i="10"/>
  <c r="E860" i="10"/>
  <c r="J1074" i="10"/>
  <c r="I1208" i="10"/>
  <c r="E1208" i="10"/>
  <c r="H1206" i="10"/>
  <c r="J1206" i="10"/>
  <c r="E1209" i="10"/>
  <c r="E1211" i="10"/>
  <c r="E1213" i="10"/>
  <c r="E1215" i="10"/>
  <c r="E1218" i="10"/>
  <c r="I1218" i="10"/>
  <c r="E1220" i="10"/>
  <c r="E1222" i="10"/>
  <c r="E1224" i="10"/>
  <c r="E1226" i="10"/>
  <c r="E1228" i="10"/>
  <c r="E1230" i="10"/>
  <c r="E1232" i="10"/>
  <c r="E1234" i="10"/>
  <c r="E1236" i="10"/>
  <c r="E1238" i="10"/>
  <c r="I1256" i="10"/>
  <c r="I1239" i="10"/>
  <c r="E1239" i="10"/>
  <c r="I1287" i="10"/>
  <c r="H1242" i="10"/>
  <c r="H1098" i="10" s="1"/>
  <c r="H1434" i="10" s="1"/>
  <c r="I1243" i="10"/>
  <c r="E1243" i="10"/>
  <c r="I1291" i="10"/>
  <c r="C1245" i="10"/>
  <c r="I1245" i="10" s="1"/>
  <c r="E1206" i="10"/>
  <c r="G1245" i="10"/>
  <c r="G1247" i="10" s="1"/>
  <c r="I1206" i="10"/>
  <c r="D1207" i="10"/>
  <c r="E1207" i="10" s="1"/>
  <c r="E1210" i="10"/>
  <c r="E1212" i="10"/>
  <c r="E1214" i="10"/>
  <c r="E1216" i="10"/>
  <c r="E1217" i="10"/>
  <c r="D1246" i="10"/>
  <c r="F1246" i="10"/>
  <c r="H1218" i="10"/>
  <c r="H1074" i="10" s="1"/>
  <c r="J1218" i="10"/>
  <c r="E1219" i="10"/>
  <c r="E1221" i="10"/>
  <c r="E1223" i="10"/>
  <c r="E1225" i="10"/>
  <c r="E1227" i="10"/>
  <c r="E1229" i="10"/>
  <c r="E1231" i="10"/>
  <c r="E1233" i="10"/>
  <c r="E1235" i="10"/>
  <c r="E1237" i="10"/>
  <c r="H1238" i="10"/>
  <c r="H1094" i="10" s="1"/>
  <c r="H1430" i="10" s="1"/>
  <c r="E1242" i="10"/>
  <c r="I1255" i="10"/>
  <c r="K1255" i="10"/>
  <c r="J1256" i="10"/>
  <c r="I1259" i="10"/>
  <c r="K1259" i="10"/>
  <c r="J1260" i="10"/>
  <c r="J1279" i="10"/>
  <c r="H1240" i="10"/>
  <c r="H1096" i="10" s="1"/>
  <c r="K1096" i="10" s="1"/>
  <c r="I1241" i="10"/>
  <c r="E1241" i="10"/>
  <c r="I1289" i="10"/>
  <c r="J1290" i="10"/>
  <c r="H1244" i="10"/>
  <c r="H1100" i="10" s="1"/>
  <c r="H1436" i="10" s="1"/>
  <c r="I1294" i="10"/>
  <c r="K1294" i="10"/>
  <c r="J1295" i="10"/>
  <c r="I1304" i="10"/>
  <c r="K1304" i="10"/>
  <c r="J1305" i="10"/>
  <c r="I1308" i="10"/>
  <c r="K1308" i="10"/>
  <c r="J1309" i="10"/>
  <c r="I1317" i="10"/>
  <c r="K1317" i="10"/>
  <c r="I1321" i="10"/>
  <c r="K1321" i="10"/>
  <c r="I1341" i="10"/>
  <c r="K1341" i="10"/>
  <c r="J1342" i="10"/>
  <c r="I1343" i="10"/>
  <c r="K1343" i="10"/>
  <c r="J1474" i="10"/>
  <c r="D1245" i="10" l="1"/>
  <c r="J1245" i="10" s="1"/>
  <c r="I1101" i="10"/>
  <c r="H863" i="10"/>
  <c r="K445" i="10"/>
  <c r="E397" i="10"/>
  <c r="K397" i="10" s="1"/>
  <c r="K443" i="10"/>
  <c r="E395" i="10"/>
  <c r="K395" i="10" s="1"/>
  <c r="K441" i="10"/>
  <c r="E393" i="10"/>
  <c r="K393" i="10" s="1"/>
  <c r="K439" i="10"/>
  <c r="E391" i="10"/>
  <c r="E142" i="10"/>
  <c r="K113" i="10"/>
  <c r="J112" i="10"/>
  <c r="J110" i="10"/>
  <c r="J108" i="10"/>
  <c r="J106" i="10"/>
  <c r="J104" i="10"/>
  <c r="D141" i="10"/>
  <c r="D89" i="10"/>
  <c r="D85" i="10"/>
  <c r="K476" i="10"/>
  <c r="E428" i="10"/>
  <c r="K428" i="10" s="1"/>
  <c r="I476" i="10"/>
  <c r="C428" i="10"/>
  <c r="I428" i="10" s="1"/>
  <c r="K475" i="10"/>
  <c r="E427" i="10"/>
  <c r="K427" i="10" s="1"/>
  <c r="I475" i="10"/>
  <c r="C427" i="10"/>
  <c r="I427" i="10" s="1"/>
  <c r="K474" i="10"/>
  <c r="E426" i="10"/>
  <c r="K426" i="10" s="1"/>
  <c r="I474" i="10"/>
  <c r="C426" i="10"/>
  <c r="I426" i="10" s="1"/>
  <c r="K473" i="10"/>
  <c r="E425" i="10"/>
  <c r="K425" i="10" s="1"/>
  <c r="I473" i="10"/>
  <c r="C425" i="10"/>
  <c r="I425" i="10" s="1"/>
  <c r="K472" i="10"/>
  <c r="E424" i="10"/>
  <c r="K424" i="10" s="1"/>
  <c r="I472" i="10"/>
  <c r="C424" i="10"/>
  <c r="I424" i="10" s="1"/>
  <c r="K471" i="10"/>
  <c r="E423" i="10"/>
  <c r="K423" i="10" s="1"/>
  <c r="I471" i="10"/>
  <c r="C423" i="10"/>
  <c r="I423" i="10" s="1"/>
  <c r="K470" i="10"/>
  <c r="E422" i="10"/>
  <c r="K422" i="10" s="1"/>
  <c r="I470" i="10"/>
  <c r="C422" i="10"/>
  <c r="I422" i="10" s="1"/>
  <c r="K469" i="10"/>
  <c r="E421" i="10"/>
  <c r="K421" i="10" s="1"/>
  <c r="I469" i="10"/>
  <c r="C421" i="10"/>
  <c r="I421" i="10" s="1"/>
  <c r="K468" i="10"/>
  <c r="E420" i="10"/>
  <c r="K420" i="10" s="1"/>
  <c r="I468" i="10"/>
  <c r="C420" i="10"/>
  <c r="I420" i="10" s="1"/>
  <c r="K467" i="10"/>
  <c r="E419" i="10"/>
  <c r="K419" i="10" s="1"/>
  <c r="I467" i="10"/>
  <c r="C419" i="10"/>
  <c r="I419" i="10" s="1"/>
  <c r="K466" i="10"/>
  <c r="E418" i="10"/>
  <c r="K418" i="10" s="1"/>
  <c r="I466" i="10"/>
  <c r="C418" i="10"/>
  <c r="I418" i="10" s="1"/>
  <c r="K465" i="10"/>
  <c r="E417" i="10"/>
  <c r="K417" i="10" s="1"/>
  <c r="I465" i="10"/>
  <c r="C417" i="10"/>
  <c r="I417" i="10" s="1"/>
  <c r="K464" i="10"/>
  <c r="E416" i="10"/>
  <c r="K416" i="10" s="1"/>
  <c r="I464" i="10"/>
  <c r="C416" i="10"/>
  <c r="I416" i="10" s="1"/>
  <c r="K463" i="10"/>
  <c r="E415" i="10"/>
  <c r="K415" i="10" s="1"/>
  <c r="I463" i="10"/>
  <c r="C415" i="10"/>
  <c r="I415" i="10" s="1"/>
  <c r="K462" i="10"/>
  <c r="E414" i="10"/>
  <c r="K414" i="10" s="1"/>
  <c r="I462" i="10"/>
  <c r="C414" i="10"/>
  <c r="I414" i="10" s="1"/>
  <c r="K461" i="10"/>
  <c r="E413" i="10"/>
  <c r="K413" i="10" s="1"/>
  <c r="I461" i="10"/>
  <c r="C413" i="10"/>
  <c r="I413" i="10" s="1"/>
  <c r="K460" i="10"/>
  <c r="E412" i="10"/>
  <c r="K412" i="10" s="1"/>
  <c r="I460" i="10"/>
  <c r="C412" i="10"/>
  <c r="I412" i="10" s="1"/>
  <c r="K459" i="10"/>
  <c r="E411" i="10"/>
  <c r="K411" i="10" s="1"/>
  <c r="I459" i="10"/>
  <c r="C411" i="10"/>
  <c r="I411" i="10" s="1"/>
  <c r="K458" i="10"/>
  <c r="E410" i="10"/>
  <c r="K410" i="10" s="1"/>
  <c r="I458" i="10"/>
  <c r="C410" i="10"/>
  <c r="I410" i="10" s="1"/>
  <c r="K457" i="10"/>
  <c r="E409" i="10"/>
  <c r="K409" i="10" s="1"/>
  <c r="I457" i="10"/>
  <c r="C409" i="10"/>
  <c r="I409" i="10" s="1"/>
  <c r="K456" i="10"/>
  <c r="E408" i="10"/>
  <c r="K408" i="10" s="1"/>
  <c r="I456" i="10"/>
  <c r="C408" i="10"/>
  <c r="I408" i="10" s="1"/>
  <c r="K455" i="10"/>
  <c r="E407" i="10"/>
  <c r="K407" i="10" s="1"/>
  <c r="I455" i="10"/>
  <c r="C407" i="10"/>
  <c r="I407" i="10" s="1"/>
  <c r="K454" i="10"/>
  <c r="E406" i="10"/>
  <c r="K406" i="10" s="1"/>
  <c r="I454" i="10"/>
  <c r="C406" i="10"/>
  <c r="I406" i="10" s="1"/>
  <c r="K453" i="10"/>
  <c r="E405" i="10"/>
  <c r="K405" i="10" s="1"/>
  <c r="I453" i="10"/>
  <c r="C405" i="10"/>
  <c r="I405" i="10" s="1"/>
  <c r="K452" i="10"/>
  <c r="E404" i="10"/>
  <c r="K404" i="10" s="1"/>
  <c r="I452" i="10"/>
  <c r="C404" i="10"/>
  <c r="I404" i="10" s="1"/>
  <c r="K451" i="10"/>
  <c r="E403" i="10"/>
  <c r="K403" i="10" s="1"/>
  <c r="I451" i="10"/>
  <c r="C403" i="10"/>
  <c r="I403" i="10" s="1"/>
  <c r="E478" i="10"/>
  <c r="E402" i="10"/>
  <c r="C478" i="10"/>
  <c r="C402" i="10"/>
  <c r="K449" i="10"/>
  <c r="E401" i="10"/>
  <c r="K401" i="10" s="1"/>
  <c r="I449" i="10"/>
  <c r="C401" i="10"/>
  <c r="I401" i="10" s="1"/>
  <c r="J448" i="10"/>
  <c r="D400" i="10"/>
  <c r="J400" i="10" s="1"/>
  <c r="J447" i="10"/>
  <c r="D399" i="10"/>
  <c r="J399" i="10" s="1"/>
  <c r="J446" i="10"/>
  <c r="D398" i="10"/>
  <c r="J398" i="10" s="1"/>
  <c r="J445" i="10"/>
  <c r="D397" i="10"/>
  <c r="J397" i="10" s="1"/>
  <c r="J444" i="10"/>
  <c r="D396" i="10"/>
  <c r="J396" i="10" s="1"/>
  <c r="J443" i="10"/>
  <c r="D395" i="10"/>
  <c r="J395" i="10" s="1"/>
  <c r="J442" i="10"/>
  <c r="D394" i="10"/>
  <c r="J394" i="10" s="1"/>
  <c r="J441" i="10"/>
  <c r="D393" i="10"/>
  <c r="J393" i="10" s="1"/>
  <c r="J440" i="10"/>
  <c r="D392" i="10"/>
  <c r="J392" i="10" s="1"/>
  <c r="J439" i="10"/>
  <c r="D391" i="10"/>
  <c r="J391" i="10" s="1"/>
  <c r="G94" i="10"/>
  <c r="G18" i="10"/>
  <c r="D65" i="10"/>
  <c r="G54" i="10"/>
  <c r="I55" i="10"/>
  <c r="C7" i="10"/>
  <c r="F430" i="10"/>
  <c r="F66" i="10"/>
  <c r="I400" i="10"/>
  <c r="C64" i="10"/>
  <c r="I446" i="10"/>
  <c r="C398" i="10"/>
  <c r="I444" i="10"/>
  <c r="C396" i="10"/>
  <c r="I442" i="10"/>
  <c r="C394" i="10"/>
  <c r="I440" i="10"/>
  <c r="C392" i="10"/>
  <c r="C477" i="10"/>
  <c r="I477" i="10" s="1"/>
  <c r="C390" i="10"/>
  <c r="F429" i="10"/>
  <c r="F54" i="10"/>
  <c r="I140" i="10"/>
  <c r="C92" i="10"/>
  <c r="I139" i="10"/>
  <c r="C91" i="10"/>
  <c r="I138" i="10"/>
  <c r="C90" i="10"/>
  <c r="I137" i="10"/>
  <c r="C89" i="10"/>
  <c r="I136" i="10"/>
  <c r="C88" i="10"/>
  <c r="I135" i="10"/>
  <c r="C87" i="10"/>
  <c r="I134" i="10"/>
  <c r="C86" i="10"/>
  <c r="I133" i="10"/>
  <c r="C85" i="10"/>
  <c r="I132" i="10"/>
  <c r="C84" i="10"/>
  <c r="I131" i="10"/>
  <c r="C83" i="10"/>
  <c r="I130" i="10"/>
  <c r="C82" i="10"/>
  <c r="I129" i="10"/>
  <c r="C81" i="10"/>
  <c r="I128" i="10"/>
  <c r="C80" i="10"/>
  <c r="I127" i="10"/>
  <c r="C79" i="10"/>
  <c r="I126" i="10"/>
  <c r="C78" i="10"/>
  <c r="I125" i="10"/>
  <c r="C77" i="10"/>
  <c r="I124" i="10"/>
  <c r="C76" i="10"/>
  <c r="I123" i="10"/>
  <c r="C75" i="10"/>
  <c r="I122" i="10"/>
  <c r="C74" i="10"/>
  <c r="I121" i="10"/>
  <c r="C73" i="10"/>
  <c r="I120" i="10"/>
  <c r="C72" i="10"/>
  <c r="I119" i="10"/>
  <c r="C71" i="10"/>
  <c r="I118" i="10"/>
  <c r="C70" i="10"/>
  <c r="I117" i="10"/>
  <c r="C69" i="10"/>
  <c r="I116" i="10"/>
  <c r="C68" i="10"/>
  <c r="I115" i="10"/>
  <c r="C67" i="10"/>
  <c r="C142" i="10"/>
  <c r="C66" i="10"/>
  <c r="I113" i="10"/>
  <c r="C65" i="10"/>
  <c r="J111" i="10"/>
  <c r="D63" i="10"/>
  <c r="J109" i="10"/>
  <c r="D61" i="10"/>
  <c r="J107" i="10"/>
  <c r="D59" i="10"/>
  <c r="J105" i="10"/>
  <c r="D57" i="10"/>
  <c r="J103" i="10"/>
  <c r="D55" i="10"/>
  <c r="D91" i="10"/>
  <c r="D87" i="10"/>
  <c r="D83" i="10"/>
  <c r="D477" i="10"/>
  <c r="D390" i="10"/>
  <c r="D54" i="10" s="1"/>
  <c r="J428" i="10"/>
  <c r="D92" i="10"/>
  <c r="J426" i="10"/>
  <c r="D90" i="10"/>
  <c r="J424" i="10"/>
  <c r="D88" i="10"/>
  <c r="J422" i="10"/>
  <c r="D86" i="10"/>
  <c r="J420" i="10"/>
  <c r="D84" i="10"/>
  <c r="J418" i="10"/>
  <c r="D82" i="10"/>
  <c r="J416" i="10"/>
  <c r="D80" i="10"/>
  <c r="J414" i="10"/>
  <c r="D78" i="10"/>
  <c r="J412" i="10"/>
  <c r="D76" i="10"/>
  <c r="J410" i="10"/>
  <c r="D74" i="10"/>
  <c r="J408" i="10"/>
  <c r="D72" i="10"/>
  <c r="J406" i="10"/>
  <c r="D70" i="10"/>
  <c r="D430" i="10"/>
  <c r="E477" i="10"/>
  <c r="K477" i="10" s="1"/>
  <c r="D66" i="10"/>
  <c r="C63" i="10"/>
  <c r="I61" i="10"/>
  <c r="C13" i="10"/>
  <c r="I59" i="10"/>
  <c r="C11" i="10"/>
  <c r="I57" i="10"/>
  <c r="C9" i="10"/>
  <c r="E141" i="10"/>
  <c r="K141" i="10" s="1"/>
  <c r="D81" i="10"/>
  <c r="D79" i="10"/>
  <c r="D77" i="10"/>
  <c r="D75" i="10"/>
  <c r="D73" i="10"/>
  <c r="D71" i="10"/>
  <c r="D69" i="10"/>
  <c r="D67" i="10"/>
  <c r="D68" i="10"/>
  <c r="K1241" i="10"/>
  <c r="E1097" i="10"/>
  <c r="K1097" i="10" s="1"/>
  <c r="E1098" i="10"/>
  <c r="K1098" i="10" s="1"/>
  <c r="K1242" i="10"/>
  <c r="K1237" i="10"/>
  <c r="E1093" i="10"/>
  <c r="K1093" i="10" s="1"/>
  <c r="K1233" i="10"/>
  <c r="E1089" i="10"/>
  <c r="K1089" i="10" s="1"/>
  <c r="K1229" i="10"/>
  <c r="E1085" i="10"/>
  <c r="K1085" i="10" s="1"/>
  <c r="K1225" i="10"/>
  <c r="E1081" i="10"/>
  <c r="K1081" i="10" s="1"/>
  <c r="K1221" i="10"/>
  <c r="E1077" i="10"/>
  <c r="K1077" i="10" s="1"/>
  <c r="H1246" i="10"/>
  <c r="F1247" i="10"/>
  <c r="H1247" i="10" s="1"/>
  <c r="K1217" i="10"/>
  <c r="E1073" i="10"/>
  <c r="K1214" i="10"/>
  <c r="E1070" i="10"/>
  <c r="K1070" i="10" s="1"/>
  <c r="K1210" i="10"/>
  <c r="E1066" i="10"/>
  <c r="K1066" i="10" s="1"/>
  <c r="E1245" i="10"/>
  <c r="K1206" i="10"/>
  <c r="E1062" i="10"/>
  <c r="K1238" i="10"/>
  <c r="E1094" i="10"/>
  <c r="K1094" i="10" s="1"/>
  <c r="K1234" i="10"/>
  <c r="E1090" i="10"/>
  <c r="K1090" i="10" s="1"/>
  <c r="K1230" i="10"/>
  <c r="E1086" i="10"/>
  <c r="K1086" i="10" s="1"/>
  <c r="K1226" i="10"/>
  <c r="E1082" i="10"/>
  <c r="K1082" i="10" s="1"/>
  <c r="K1222" i="10"/>
  <c r="E1078" i="10"/>
  <c r="K1078" i="10" s="1"/>
  <c r="K1215" i="10"/>
  <c r="E1071" i="10"/>
  <c r="K1071" i="10" s="1"/>
  <c r="K1211" i="10"/>
  <c r="E1067" i="10"/>
  <c r="K1067" i="10" s="1"/>
  <c r="K1207" i="10"/>
  <c r="E1063" i="10"/>
  <c r="K1063" i="10" s="1"/>
  <c r="H1245" i="10"/>
  <c r="H1062" i="10"/>
  <c r="H1101" i="10" s="1"/>
  <c r="I1246" i="10"/>
  <c r="K860" i="10"/>
  <c r="E92" i="10"/>
  <c r="K856" i="10"/>
  <c r="E88" i="10"/>
  <c r="K852" i="10"/>
  <c r="E84" i="10"/>
  <c r="K848" i="10"/>
  <c r="E80" i="10"/>
  <c r="K844" i="10"/>
  <c r="E76" i="10"/>
  <c r="K840" i="10"/>
  <c r="E72" i="10"/>
  <c r="K836" i="10"/>
  <c r="E68" i="10"/>
  <c r="K834" i="10"/>
  <c r="E66" i="10"/>
  <c r="K829" i="10"/>
  <c r="E61" i="10"/>
  <c r="K825" i="10"/>
  <c r="E57" i="10"/>
  <c r="I1102" i="10"/>
  <c r="C1103" i="10"/>
  <c r="I1103" i="10" s="1"/>
  <c r="K859" i="10"/>
  <c r="E91" i="10"/>
  <c r="K855" i="10"/>
  <c r="E87" i="10"/>
  <c r="K851" i="10"/>
  <c r="E83" i="10"/>
  <c r="K847" i="10"/>
  <c r="E79" i="10"/>
  <c r="K843" i="10"/>
  <c r="E75" i="10"/>
  <c r="K839" i="10"/>
  <c r="E71" i="10"/>
  <c r="K835" i="10"/>
  <c r="E67" i="10"/>
  <c r="H18" i="10"/>
  <c r="H94" i="10"/>
  <c r="K830" i="10"/>
  <c r="E62" i="10"/>
  <c r="K826" i="10"/>
  <c r="E58" i="10"/>
  <c r="K824" i="10"/>
  <c r="E56" i="10"/>
  <c r="E861" i="10"/>
  <c r="K822" i="10"/>
  <c r="E54" i="10"/>
  <c r="J863" i="10"/>
  <c r="K823" i="10"/>
  <c r="E55" i="10"/>
  <c r="H861" i="10"/>
  <c r="H54" i="10"/>
  <c r="H1432" i="10"/>
  <c r="K1235" i="10"/>
  <c r="E1091" i="10"/>
  <c r="K1091" i="10" s="1"/>
  <c r="K1231" i="10"/>
  <c r="E1087" i="10"/>
  <c r="K1087" i="10" s="1"/>
  <c r="K1227" i="10"/>
  <c r="E1083" i="10"/>
  <c r="K1083" i="10" s="1"/>
  <c r="K1223" i="10"/>
  <c r="E1079" i="10"/>
  <c r="K1079" i="10" s="1"/>
  <c r="K1219" i="10"/>
  <c r="E1075" i="10"/>
  <c r="K1075" i="10" s="1"/>
  <c r="H1102" i="10"/>
  <c r="H1103" i="10" s="1"/>
  <c r="J1246" i="10"/>
  <c r="D1247" i="10"/>
  <c r="J1247" i="10" s="1"/>
  <c r="K1216" i="10"/>
  <c r="E1072" i="10"/>
  <c r="K1072" i="10" s="1"/>
  <c r="K1212" i="10"/>
  <c r="E1068" i="10"/>
  <c r="K1068" i="10" s="1"/>
  <c r="J1207" i="10"/>
  <c r="D1063" i="10"/>
  <c r="K1243" i="10"/>
  <c r="E1099" i="10"/>
  <c r="K1099" i="10" s="1"/>
  <c r="K1239" i="10"/>
  <c r="E1095" i="10"/>
  <c r="K1095" i="10" s="1"/>
  <c r="K1236" i="10"/>
  <c r="E1092" i="10"/>
  <c r="K1092" i="10" s="1"/>
  <c r="K1232" i="10"/>
  <c r="E1088" i="10"/>
  <c r="K1088" i="10" s="1"/>
  <c r="K1228" i="10"/>
  <c r="E1084" i="10"/>
  <c r="K1084" i="10" s="1"/>
  <c r="K1224" i="10"/>
  <c r="E1080" i="10"/>
  <c r="K1080" i="10" s="1"/>
  <c r="K1220" i="10"/>
  <c r="E1076" i="10"/>
  <c r="K1076" i="10" s="1"/>
  <c r="K1218" i="10"/>
  <c r="E1074" i="10"/>
  <c r="K1213" i="10"/>
  <c r="E1069" i="10"/>
  <c r="K1069" i="10" s="1"/>
  <c r="K1209" i="10"/>
  <c r="E1065" i="10"/>
  <c r="K1065" i="10" s="1"/>
  <c r="K1208" i="10"/>
  <c r="E1064" i="10"/>
  <c r="K1064" i="10" s="1"/>
  <c r="E1246" i="10"/>
  <c r="K1246" i="10" s="1"/>
  <c r="C1247" i="10"/>
  <c r="K858" i="10"/>
  <c r="E90" i="10"/>
  <c r="K854" i="10"/>
  <c r="E86" i="10"/>
  <c r="K850" i="10"/>
  <c r="E82" i="10"/>
  <c r="K846" i="10"/>
  <c r="E78" i="10"/>
  <c r="K842" i="10"/>
  <c r="E74" i="10"/>
  <c r="K838" i="10"/>
  <c r="E70" i="10"/>
  <c r="K831" i="10"/>
  <c r="E63" i="10"/>
  <c r="K827" i="10"/>
  <c r="E59" i="10"/>
  <c r="K857" i="10"/>
  <c r="E89" i="10"/>
  <c r="K853" i="10"/>
  <c r="E85" i="10"/>
  <c r="K849" i="10"/>
  <c r="E81" i="10"/>
  <c r="K845" i="10"/>
  <c r="E77" i="10"/>
  <c r="K841" i="10"/>
  <c r="E73" i="10"/>
  <c r="K837" i="10"/>
  <c r="E69" i="10"/>
  <c r="K832" i="10"/>
  <c r="E64" i="10"/>
  <c r="K828" i="10"/>
  <c r="E60" i="10"/>
  <c r="J1102" i="10"/>
  <c r="I863" i="10"/>
  <c r="E863" i="10"/>
  <c r="K863" i="10" s="1"/>
  <c r="D6" i="10" l="1"/>
  <c r="J54" i="10"/>
  <c r="J67" i="10"/>
  <c r="D19" i="10"/>
  <c r="J71" i="10"/>
  <c r="D23" i="10"/>
  <c r="J75" i="10"/>
  <c r="D27" i="10"/>
  <c r="J79" i="10"/>
  <c r="D31" i="10"/>
  <c r="D94" i="10"/>
  <c r="D18" i="10"/>
  <c r="J66" i="10"/>
  <c r="J430" i="10"/>
  <c r="J477" i="10"/>
  <c r="D479" i="10"/>
  <c r="J479" i="10" s="1"/>
  <c r="J87" i="10"/>
  <c r="D39" i="10"/>
  <c r="J55" i="10"/>
  <c r="D7" i="10"/>
  <c r="J7" i="10" s="1"/>
  <c r="J57" i="10"/>
  <c r="D9" i="10"/>
  <c r="J59" i="10"/>
  <c r="D11" i="10"/>
  <c r="J61" i="10"/>
  <c r="D13" i="10"/>
  <c r="J63" i="10"/>
  <c r="D15" i="10"/>
  <c r="I65" i="10"/>
  <c r="C17" i="10"/>
  <c r="C94" i="10"/>
  <c r="C18" i="10"/>
  <c r="I66" i="10"/>
  <c r="I67" i="10"/>
  <c r="C19" i="10"/>
  <c r="I68" i="10"/>
  <c r="C20" i="10"/>
  <c r="I69" i="10"/>
  <c r="C21" i="10"/>
  <c r="I70" i="10"/>
  <c r="C22" i="10"/>
  <c r="I71" i="10"/>
  <c r="C23" i="10"/>
  <c r="I72" i="10"/>
  <c r="C24" i="10"/>
  <c r="I73" i="10"/>
  <c r="C25" i="10"/>
  <c r="I74" i="10"/>
  <c r="C26" i="10"/>
  <c r="I75" i="10"/>
  <c r="C27" i="10"/>
  <c r="I76" i="10"/>
  <c r="C28" i="10"/>
  <c r="I77" i="10"/>
  <c r="C29" i="10"/>
  <c r="I78" i="10"/>
  <c r="C30" i="10"/>
  <c r="I79" i="10"/>
  <c r="C31" i="10"/>
  <c r="I80" i="10"/>
  <c r="C32" i="10"/>
  <c r="I81" i="10"/>
  <c r="C33" i="10"/>
  <c r="I82" i="10"/>
  <c r="C34" i="10"/>
  <c r="I83" i="10"/>
  <c r="C35" i="10"/>
  <c r="I84" i="10"/>
  <c r="C36" i="10"/>
  <c r="I85" i="10"/>
  <c r="C37" i="10"/>
  <c r="I86" i="10"/>
  <c r="C38" i="10"/>
  <c r="I87" i="10"/>
  <c r="C39" i="10"/>
  <c r="I88" i="10"/>
  <c r="C40" i="10"/>
  <c r="I89" i="10"/>
  <c r="C41" i="10"/>
  <c r="I90" i="10"/>
  <c r="C42" i="10"/>
  <c r="I91" i="10"/>
  <c r="C43" i="10"/>
  <c r="I92" i="10"/>
  <c r="C44" i="10"/>
  <c r="F93" i="10"/>
  <c r="F6" i="10"/>
  <c r="C429" i="10"/>
  <c r="I429" i="10" s="1"/>
  <c r="C54" i="10"/>
  <c r="I390" i="10"/>
  <c r="I392" i="10"/>
  <c r="C56" i="10"/>
  <c r="I394" i="10"/>
  <c r="C58" i="10"/>
  <c r="I396" i="10"/>
  <c r="C60" i="10"/>
  <c r="I398" i="10"/>
  <c r="C62" i="10"/>
  <c r="I64" i="10"/>
  <c r="C16" i="10"/>
  <c r="F94" i="10"/>
  <c r="F18" i="10"/>
  <c r="C1399" i="10"/>
  <c r="I1399" i="10" s="1"/>
  <c r="I7" i="10"/>
  <c r="G93" i="10"/>
  <c r="G6" i="10"/>
  <c r="G1410" i="10"/>
  <c r="G1438" i="10" s="1"/>
  <c r="G46" i="10"/>
  <c r="C430" i="10"/>
  <c r="I402" i="10"/>
  <c r="E430" i="10"/>
  <c r="K402" i="10"/>
  <c r="J85" i="10"/>
  <c r="D37" i="10"/>
  <c r="D56" i="10"/>
  <c r="D58" i="10"/>
  <c r="D60" i="10"/>
  <c r="D62" i="10"/>
  <c r="D64" i="10"/>
  <c r="E65" i="10"/>
  <c r="K142" i="10"/>
  <c r="E143" i="10"/>
  <c r="K143" i="10" s="1"/>
  <c r="J68" i="10"/>
  <c r="D20" i="10"/>
  <c r="J69" i="10"/>
  <c r="D21" i="10"/>
  <c r="J73" i="10"/>
  <c r="D25" i="10"/>
  <c r="J77" i="10"/>
  <c r="D29" i="10"/>
  <c r="J81" i="10"/>
  <c r="D33" i="10"/>
  <c r="C1401" i="10"/>
  <c r="I1401" i="10" s="1"/>
  <c r="I9" i="10"/>
  <c r="C1403" i="10"/>
  <c r="I1403" i="10" s="1"/>
  <c r="I11" i="10"/>
  <c r="C1405" i="10"/>
  <c r="I1405" i="10" s="1"/>
  <c r="I13" i="10"/>
  <c r="I63" i="10"/>
  <c r="C15" i="10"/>
  <c r="J70" i="10"/>
  <c r="D22" i="10"/>
  <c r="J72" i="10"/>
  <c r="D24" i="10"/>
  <c r="J74" i="10"/>
  <c r="D26" i="10"/>
  <c r="J76" i="10"/>
  <c r="D28" i="10"/>
  <c r="J78" i="10"/>
  <c r="D30" i="10"/>
  <c r="J80" i="10"/>
  <c r="D32" i="10"/>
  <c r="J82" i="10"/>
  <c r="D34" i="10"/>
  <c r="J84" i="10"/>
  <c r="D36" i="10"/>
  <c r="J86" i="10"/>
  <c r="D38" i="10"/>
  <c r="J88" i="10"/>
  <c r="D40" i="10"/>
  <c r="J90" i="10"/>
  <c r="D42" i="10"/>
  <c r="J92" i="10"/>
  <c r="D44" i="10"/>
  <c r="D429" i="10"/>
  <c r="J429" i="10" s="1"/>
  <c r="J390" i="10"/>
  <c r="J83" i="10"/>
  <c r="D35" i="10"/>
  <c r="J91" i="10"/>
  <c r="D43" i="10"/>
  <c r="I142" i="10"/>
  <c r="C143" i="10"/>
  <c r="I143" i="10" s="1"/>
  <c r="F431" i="10"/>
  <c r="J65" i="10"/>
  <c r="D17" i="10"/>
  <c r="G95" i="10"/>
  <c r="I478" i="10"/>
  <c r="C479" i="10"/>
  <c r="I479" i="10" s="1"/>
  <c r="K478" i="10"/>
  <c r="E479" i="10"/>
  <c r="K479" i="10" s="1"/>
  <c r="J89" i="10"/>
  <c r="D41" i="10"/>
  <c r="J141" i="10"/>
  <c r="D143" i="10"/>
  <c r="J143" i="10" s="1"/>
  <c r="K391" i="10"/>
  <c r="E429" i="10"/>
  <c r="K429" i="10" s="1"/>
  <c r="H93" i="10"/>
  <c r="H6" i="10"/>
  <c r="K55" i="10"/>
  <c r="E7" i="10"/>
  <c r="E8" i="10"/>
  <c r="K56" i="10"/>
  <c r="E10" i="10"/>
  <c r="K58" i="10"/>
  <c r="E14" i="10"/>
  <c r="K62" i="10"/>
  <c r="H95" i="10"/>
  <c r="E19" i="10"/>
  <c r="K67" i="10"/>
  <c r="E23" i="10"/>
  <c r="K71" i="10"/>
  <c r="E27" i="10"/>
  <c r="K75" i="10"/>
  <c r="E31" i="10"/>
  <c r="K79" i="10"/>
  <c r="E35" i="10"/>
  <c r="K83" i="10"/>
  <c r="E39" i="10"/>
  <c r="K87" i="10"/>
  <c r="E43" i="10"/>
  <c r="K91" i="10"/>
  <c r="K57" i="10"/>
  <c r="E9" i="10"/>
  <c r="K61" i="10"/>
  <c r="E13" i="10"/>
  <c r="E94" i="10"/>
  <c r="K66" i="10"/>
  <c r="E18" i="10"/>
  <c r="K68" i="10"/>
  <c r="E20" i="10"/>
  <c r="K72" i="10"/>
  <c r="E24" i="10"/>
  <c r="K76" i="10"/>
  <c r="E28" i="10"/>
  <c r="K80" i="10"/>
  <c r="E32" i="10"/>
  <c r="K84" i="10"/>
  <c r="E36" i="10"/>
  <c r="K88" i="10"/>
  <c r="E40" i="10"/>
  <c r="K92" i="10"/>
  <c r="E44" i="10"/>
  <c r="K1073" i="10"/>
  <c r="E12" i="10"/>
  <c r="K60" i="10"/>
  <c r="E16" i="10"/>
  <c r="K64" i="10"/>
  <c r="E21" i="10"/>
  <c r="K69" i="10"/>
  <c r="E25" i="10"/>
  <c r="K73" i="10"/>
  <c r="E29" i="10"/>
  <c r="K77" i="10"/>
  <c r="E33" i="10"/>
  <c r="K81" i="10"/>
  <c r="E37" i="10"/>
  <c r="K85" i="10"/>
  <c r="E41" i="10"/>
  <c r="K89" i="10"/>
  <c r="K59" i="10"/>
  <c r="E11" i="10"/>
  <c r="K63" i="10"/>
  <c r="E15" i="10"/>
  <c r="K70" i="10"/>
  <c r="E22" i="10"/>
  <c r="K74" i="10"/>
  <c r="E26" i="10"/>
  <c r="K78" i="10"/>
  <c r="E30" i="10"/>
  <c r="K82" i="10"/>
  <c r="E34" i="10"/>
  <c r="K86" i="10"/>
  <c r="E38" i="10"/>
  <c r="K90" i="10"/>
  <c r="E42" i="10"/>
  <c r="I1247" i="10"/>
  <c r="E1247" i="10"/>
  <c r="K1247" i="10" s="1"/>
  <c r="E1102" i="10"/>
  <c r="K1074" i="10"/>
  <c r="J1063" i="10"/>
  <c r="D1101" i="10"/>
  <c r="D1399" i="10"/>
  <c r="E6" i="10"/>
  <c r="E93" i="10"/>
  <c r="K54" i="10"/>
  <c r="K861" i="10"/>
  <c r="H1410" i="10"/>
  <c r="H1438" i="10" s="1"/>
  <c r="H46" i="10"/>
  <c r="E1101" i="10"/>
  <c r="K1101" i="10" s="1"/>
  <c r="K1062" i="10"/>
  <c r="K1245" i="10"/>
  <c r="D1433" i="10" l="1"/>
  <c r="J1433" i="10" s="1"/>
  <c r="J41" i="10"/>
  <c r="D1435" i="10"/>
  <c r="J1435" i="10" s="1"/>
  <c r="J43" i="10"/>
  <c r="D1427" i="10"/>
  <c r="J1427" i="10" s="1"/>
  <c r="J35" i="10"/>
  <c r="D1436" i="10"/>
  <c r="J1436" i="10" s="1"/>
  <c r="J44" i="10"/>
  <c r="D1434" i="10"/>
  <c r="J1434" i="10" s="1"/>
  <c r="J42" i="10"/>
  <c r="D1432" i="10"/>
  <c r="J1432" i="10" s="1"/>
  <c r="J40" i="10"/>
  <c r="D1430" i="10"/>
  <c r="J1430" i="10" s="1"/>
  <c r="J38" i="10"/>
  <c r="D1428" i="10"/>
  <c r="J1428" i="10" s="1"/>
  <c r="J36" i="10"/>
  <c r="D1426" i="10"/>
  <c r="J1426" i="10" s="1"/>
  <c r="J34" i="10"/>
  <c r="D1424" i="10"/>
  <c r="J1424" i="10" s="1"/>
  <c r="J32" i="10"/>
  <c r="D1422" i="10"/>
  <c r="J1422" i="10" s="1"/>
  <c r="J30" i="10"/>
  <c r="D1420" i="10"/>
  <c r="J1420" i="10" s="1"/>
  <c r="J28" i="10"/>
  <c r="D1418" i="10"/>
  <c r="J1418" i="10" s="1"/>
  <c r="J26" i="10"/>
  <c r="D1416" i="10"/>
  <c r="J1416" i="10" s="1"/>
  <c r="J24" i="10"/>
  <c r="D1414" i="10"/>
  <c r="J1414" i="10" s="1"/>
  <c r="J22" i="10"/>
  <c r="C1407" i="10"/>
  <c r="I1407" i="10" s="1"/>
  <c r="I15" i="10"/>
  <c r="D1425" i="10"/>
  <c r="J1425" i="10" s="1"/>
  <c r="J33" i="10"/>
  <c r="D1421" i="10"/>
  <c r="J1421" i="10" s="1"/>
  <c r="J29" i="10"/>
  <c r="D1417" i="10"/>
  <c r="J1417" i="10" s="1"/>
  <c r="J25" i="10"/>
  <c r="D1413" i="10"/>
  <c r="J1413" i="10" s="1"/>
  <c r="J21" i="10"/>
  <c r="D1412" i="10"/>
  <c r="J1412" i="10" s="1"/>
  <c r="J20" i="10"/>
  <c r="K65" i="10"/>
  <c r="E17" i="10"/>
  <c r="J62" i="10"/>
  <c r="D14" i="10"/>
  <c r="J58" i="10"/>
  <c r="D10" i="10"/>
  <c r="D1429" i="10"/>
  <c r="J1429" i="10" s="1"/>
  <c r="J37" i="10"/>
  <c r="G1398" i="10"/>
  <c r="G1437" i="10" s="1"/>
  <c r="G45" i="10"/>
  <c r="G47" i="10" s="1"/>
  <c r="F1410" i="10"/>
  <c r="F1438" i="10" s="1"/>
  <c r="F46" i="10"/>
  <c r="C1408" i="10"/>
  <c r="I1408" i="10" s="1"/>
  <c r="I16" i="10"/>
  <c r="I62" i="10"/>
  <c r="C14" i="10"/>
  <c r="I60" i="10"/>
  <c r="C12" i="10"/>
  <c r="I58" i="10"/>
  <c r="C10" i="10"/>
  <c r="I56" i="10"/>
  <c r="C8" i="10"/>
  <c r="C1410" i="10"/>
  <c r="C46" i="10"/>
  <c r="I18" i="10"/>
  <c r="C1409" i="10"/>
  <c r="I1409" i="10" s="1"/>
  <c r="I17" i="10"/>
  <c r="D1407" i="10"/>
  <c r="J1407" i="10" s="1"/>
  <c r="J15" i="10"/>
  <c r="D1405" i="10"/>
  <c r="J1405" i="10" s="1"/>
  <c r="J13" i="10"/>
  <c r="D1403" i="10"/>
  <c r="J1403" i="10" s="1"/>
  <c r="J11" i="10"/>
  <c r="D1401" i="10"/>
  <c r="J1401" i="10" s="1"/>
  <c r="J9" i="10"/>
  <c r="D1431" i="10"/>
  <c r="J1431" i="10" s="1"/>
  <c r="J39" i="10"/>
  <c r="D431" i="10"/>
  <c r="J431" i="10" s="1"/>
  <c r="J94" i="10"/>
  <c r="D1398" i="10"/>
  <c r="J1398" i="10" s="1"/>
  <c r="D45" i="10"/>
  <c r="J45" i="10" s="1"/>
  <c r="J6" i="10"/>
  <c r="D1409" i="10"/>
  <c r="J1409" i="10" s="1"/>
  <c r="J17" i="10"/>
  <c r="J64" i="10"/>
  <c r="D16" i="10"/>
  <c r="J60" i="10"/>
  <c r="D12" i="10"/>
  <c r="J56" i="10"/>
  <c r="D8" i="10"/>
  <c r="E431" i="10"/>
  <c r="K431" i="10" s="1"/>
  <c r="K430" i="10"/>
  <c r="C431" i="10"/>
  <c r="I431" i="10" s="1"/>
  <c r="I430" i="10"/>
  <c r="G1439" i="10"/>
  <c r="F95" i="10"/>
  <c r="C93" i="10"/>
  <c r="I93" i="10" s="1"/>
  <c r="C6" i="10"/>
  <c r="I54" i="10"/>
  <c r="F1398" i="10"/>
  <c r="F1437" i="10" s="1"/>
  <c r="F45" i="10"/>
  <c r="C1436" i="10"/>
  <c r="I1436" i="10" s="1"/>
  <c r="I44" i="10"/>
  <c r="C1435" i="10"/>
  <c r="I1435" i="10" s="1"/>
  <c r="I43" i="10"/>
  <c r="C1434" i="10"/>
  <c r="I1434" i="10" s="1"/>
  <c r="I42" i="10"/>
  <c r="C1433" i="10"/>
  <c r="I1433" i="10" s="1"/>
  <c r="I41" i="10"/>
  <c r="C1432" i="10"/>
  <c r="I1432" i="10" s="1"/>
  <c r="I40" i="10"/>
  <c r="C1431" i="10"/>
  <c r="I1431" i="10" s="1"/>
  <c r="I39" i="10"/>
  <c r="C1430" i="10"/>
  <c r="I1430" i="10" s="1"/>
  <c r="I38" i="10"/>
  <c r="C1429" i="10"/>
  <c r="I1429" i="10" s="1"/>
  <c r="I37" i="10"/>
  <c r="C1428" i="10"/>
  <c r="I1428" i="10" s="1"/>
  <c r="I36" i="10"/>
  <c r="C1427" i="10"/>
  <c r="I1427" i="10" s="1"/>
  <c r="I35" i="10"/>
  <c r="C1426" i="10"/>
  <c r="I1426" i="10" s="1"/>
  <c r="I34" i="10"/>
  <c r="C1425" i="10"/>
  <c r="I1425" i="10" s="1"/>
  <c r="I33" i="10"/>
  <c r="C1424" i="10"/>
  <c r="I1424" i="10" s="1"/>
  <c r="I32" i="10"/>
  <c r="C1423" i="10"/>
  <c r="I1423" i="10" s="1"/>
  <c r="I31" i="10"/>
  <c r="C1422" i="10"/>
  <c r="I1422" i="10" s="1"/>
  <c r="I30" i="10"/>
  <c r="C1421" i="10"/>
  <c r="I1421" i="10" s="1"/>
  <c r="I29" i="10"/>
  <c r="C1420" i="10"/>
  <c r="I1420" i="10" s="1"/>
  <c r="I28" i="10"/>
  <c r="C1419" i="10"/>
  <c r="I1419" i="10" s="1"/>
  <c r="I27" i="10"/>
  <c r="C1418" i="10"/>
  <c r="I1418" i="10" s="1"/>
  <c r="I26" i="10"/>
  <c r="C1417" i="10"/>
  <c r="I1417" i="10" s="1"/>
  <c r="I25" i="10"/>
  <c r="C1416" i="10"/>
  <c r="I1416" i="10" s="1"/>
  <c r="I24" i="10"/>
  <c r="C1415" i="10"/>
  <c r="I1415" i="10" s="1"/>
  <c r="I23" i="10"/>
  <c r="C1414" i="10"/>
  <c r="I1414" i="10" s="1"/>
  <c r="I22" i="10"/>
  <c r="C1413" i="10"/>
  <c r="I1413" i="10" s="1"/>
  <c r="I21" i="10"/>
  <c r="C1412" i="10"/>
  <c r="I1412" i="10" s="1"/>
  <c r="I20" i="10"/>
  <c r="C1411" i="10"/>
  <c r="I1411" i="10" s="1"/>
  <c r="I19" i="10"/>
  <c r="C95" i="10"/>
  <c r="I95" i="10" s="1"/>
  <c r="I94" i="10"/>
  <c r="D1410" i="10"/>
  <c r="J18" i="10"/>
  <c r="D46" i="10"/>
  <c r="D1423" i="10"/>
  <c r="J1423" i="10" s="1"/>
  <c r="J31" i="10"/>
  <c r="D1419" i="10"/>
  <c r="J1419" i="10" s="1"/>
  <c r="J27" i="10"/>
  <c r="D1415" i="10"/>
  <c r="J1415" i="10" s="1"/>
  <c r="J23" i="10"/>
  <c r="D1411" i="10"/>
  <c r="J1411" i="10" s="1"/>
  <c r="J19" i="10"/>
  <c r="D93" i="10"/>
  <c r="J93" i="10" s="1"/>
  <c r="E1398" i="10"/>
  <c r="E45" i="10"/>
  <c r="K6" i="10"/>
  <c r="J1101" i="10"/>
  <c r="D1103" i="10"/>
  <c r="J1103" i="10" s="1"/>
  <c r="E1434" i="10"/>
  <c r="K1434" i="10" s="1"/>
  <c r="K42" i="10"/>
  <c r="E1430" i="10"/>
  <c r="K1430" i="10" s="1"/>
  <c r="K38" i="10"/>
  <c r="E1426" i="10"/>
  <c r="K1426" i="10" s="1"/>
  <c r="K34" i="10"/>
  <c r="E1422" i="10"/>
  <c r="K1422" i="10" s="1"/>
  <c r="K30" i="10"/>
  <c r="E1418" i="10"/>
  <c r="K1418" i="10" s="1"/>
  <c r="K26" i="10"/>
  <c r="E1414" i="10"/>
  <c r="K1414" i="10" s="1"/>
  <c r="K22" i="10"/>
  <c r="E1407" i="10"/>
  <c r="K1407" i="10" s="1"/>
  <c r="K15" i="10"/>
  <c r="E1403" i="10"/>
  <c r="K1403" i="10" s="1"/>
  <c r="K11" i="10"/>
  <c r="E1405" i="10"/>
  <c r="K1405" i="10" s="1"/>
  <c r="K13" i="10"/>
  <c r="E1401" i="10"/>
  <c r="K1401" i="10" s="1"/>
  <c r="K9" i="10"/>
  <c r="E1406" i="10"/>
  <c r="K1406" i="10" s="1"/>
  <c r="K14" i="10"/>
  <c r="E1402" i="10"/>
  <c r="K1402" i="10" s="1"/>
  <c r="K10" i="10"/>
  <c r="E1400" i="10"/>
  <c r="K1400" i="10" s="1"/>
  <c r="K8" i="10"/>
  <c r="K93" i="10"/>
  <c r="J1399" i="10"/>
  <c r="K1102" i="10"/>
  <c r="E1103" i="10"/>
  <c r="K1103" i="10" s="1"/>
  <c r="E1433" i="10"/>
  <c r="K1433" i="10" s="1"/>
  <c r="K41" i="10"/>
  <c r="E1429" i="10"/>
  <c r="K1429" i="10" s="1"/>
  <c r="K37" i="10"/>
  <c r="E1425" i="10"/>
  <c r="K1425" i="10" s="1"/>
  <c r="K33" i="10"/>
  <c r="E1421" i="10"/>
  <c r="K1421" i="10" s="1"/>
  <c r="K29" i="10"/>
  <c r="E1417" i="10"/>
  <c r="K1417" i="10" s="1"/>
  <c r="K25" i="10"/>
  <c r="E1413" i="10"/>
  <c r="K1413" i="10" s="1"/>
  <c r="K21" i="10"/>
  <c r="E1408" i="10"/>
  <c r="K1408" i="10" s="1"/>
  <c r="K16" i="10"/>
  <c r="E1404" i="10"/>
  <c r="K1404" i="10" s="1"/>
  <c r="K12" i="10"/>
  <c r="E1436" i="10"/>
  <c r="K1436" i="10" s="1"/>
  <c r="K44" i="10"/>
  <c r="E1432" i="10"/>
  <c r="K1432" i="10" s="1"/>
  <c r="K40" i="10"/>
  <c r="E1428" i="10"/>
  <c r="K1428" i="10" s="1"/>
  <c r="K36" i="10"/>
  <c r="E1424" i="10"/>
  <c r="K1424" i="10" s="1"/>
  <c r="K32" i="10"/>
  <c r="E1420" i="10"/>
  <c r="K1420" i="10" s="1"/>
  <c r="K28" i="10"/>
  <c r="E1416" i="10"/>
  <c r="K1416" i="10" s="1"/>
  <c r="K24" i="10"/>
  <c r="E1412" i="10"/>
  <c r="K1412" i="10" s="1"/>
  <c r="K20" i="10"/>
  <c r="E1410" i="10"/>
  <c r="E46" i="10"/>
  <c r="K18" i="10"/>
  <c r="K94" i="10"/>
  <c r="E95" i="10"/>
  <c r="K95" i="10" s="1"/>
  <c r="E1435" i="10"/>
  <c r="K1435" i="10" s="1"/>
  <c r="K43" i="10"/>
  <c r="E1431" i="10"/>
  <c r="K1431" i="10" s="1"/>
  <c r="K39" i="10"/>
  <c r="E1427" i="10"/>
  <c r="K1427" i="10" s="1"/>
  <c r="K35" i="10"/>
  <c r="E1423" i="10"/>
  <c r="K1423" i="10" s="1"/>
  <c r="K31" i="10"/>
  <c r="E1419" i="10"/>
  <c r="K1419" i="10" s="1"/>
  <c r="K27" i="10"/>
  <c r="E1415" i="10"/>
  <c r="K1415" i="10" s="1"/>
  <c r="K23" i="10"/>
  <c r="E1411" i="10"/>
  <c r="K1411" i="10" s="1"/>
  <c r="K19" i="10"/>
  <c r="E1399" i="10"/>
  <c r="K1399" i="10" s="1"/>
  <c r="K7" i="10"/>
  <c r="H1398" i="10"/>
  <c r="H1437" i="10" s="1"/>
  <c r="H1439" i="10" s="1"/>
  <c r="H45" i="10"/>
  <c r="H47" i="10" s="1"/>
  <c r="D47" i="10" l="1"/>
  <c r="J47" i="10" s="1"/>
  <c r="J46" i="10"/>
  <c r="J1410" i="10"/>
  <c r="D1438" i="10"/>
  <c r="J1438" i="10" s="1"/>
  <c r="C1398" i="10"/>
  <c r="I6" i="10"/>
  <c r="C45" i="10"/>
  <c r="I45" i="10" s="1"/>
  <c r="D1400" i="10"/>
  <c r="J8" i="10"/>
  <c r="D1404" i="10"/>
  <c r="J1404" i="10" s="1"/>
  <c r="J12" i="10"/>
  <c r="D1408" i="10"/>
  <c r="J1408" i="10" s="1"/>
  <c r="J16" i="10"/>
  <c r="D95" i="10"/>
  <c r="J95" i="10" s="1"/>
  <c r="C1438" i="10"/>
  <c r="I1410" i="10"/>
  <c r="F1439" i="10"/>
  <c r="D1402" i="10"/>
  <c r="J1402" i="10" s="1"/>
  <c r="J10" i="10"/>
  <c r="D1406" i="10"/>
  <c r="J1406" i="10" s="1"/>
  <c r="J14" i="10"/>
  <c r="K17" i="10"/>
  <c r="E1409" i="10"/>
  <c r="K1409" i="10" s="1"/>
  <c r="C47" i="10"/>
  <c r="I46" i="10"/>
  <c r="C1400" i="10"/>
  <c r="I1400" i="10" s="1"/>
  <c r="I8" i="10"/>
  <c r="C1402" i="10"/>
  <c r="I1402" i="10" s="1"/>
  <c r="I10" i="10"/>
  <c r="C1404" i="10"/>
  <c r="I1404" i="10" s="1"/>
  <c r="I12" i="10"/>
  <c r="C1406" i="10"/>
  <c r="I1406" i="10" s="1"/>
  <c r="I14" i="10"/>
  <c r="F47" i="10"/>
  <c r="E47" i="10"/>
  <c r="K47" i="10" s="1"/>
  <c r="K46" i="10"/>
  <c r="E1437" i="10"/>
  <c r="K1437" i="10" s="1"/>
  <c r="K1398" i="10"/>
  <c r="E1438" i="10"/>
  <c r="K1410" i="10"/>
  <c r="K45" i="10"/>
  <c r="I47" i="10" l="1"/>
  <c r="J1400" i="10"/>
  <c r="D1437" i="10"/>
  <c r="I1438" i="10"/>
  <c r="C1437" i="10"/>
  <c r="I1437" i="10" s="1"/>
  <c r="I1398" i="10"/>
  <c r="K1438" i="10"/>
  <c r="E1439" i="10"/>
  <c r="K1439" i="10" s="1"/>
  <c r="C1439" i="10" l="1"/>
  <c r="I1439" i="10" s="1"/>
  <c r="J1437" i="10"/>
  <c r="D1439" i="10"/>
  <c r="J1439" i="10" s="1"/>
</calcChain>
</file>

<file path=xl/sharedStrings.xml><?xml version="1.0" encoding="utf-8"?>
<sst xmlns="http://schemas.openxmlformats.org/spreadsheetml/2006/main" count="3723" uniqueCount="248">
  <si>
    <t>合計</t>
    <rPh sb="0" eb="1">
      <t>ゴウ</t>
    </rPh>
    <rPh sb="1" eb="2">
      <t>ケイ</t>
    </rPh>
    <phoneticPr fontId="6"/>
  </si>
  <si>
    <t>町村計</t>
    <rPh sb="0" eb="1">
      <t>チョウ</t>
    </rPh>
    <rPh sb="1" eb="2">
      <t>ソン</t>
    </rPh>
    <rPh sb="2" eb="3">
      <t>ケイ</t>
    </rPh>
    <phoneticPr fontId="6"/>
  </si>
  <si>
    <t>市町村名</t>
    <rPh sb="0" eb="1">
      <t>シ</t>
    </rPh>
    <rPh sb="1" eb="3">
      <t>チョウソン</t>
    </rPh>
    <rPh sb="3" eb="4">
      <t>メイ</t>
    </rPh>
    <phoneticPr fontId="6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</si>
  <si>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</si>
  <si>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</si>
  <si>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</si>
  <si>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</si>
  <si>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</si>
  <si>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</si>
  <si>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</si>
  <si>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</si>
  <si>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</si>
  <si>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</si>
  <si>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6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</si>
  <si>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</si>
  <si>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</si>
  <si>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</si>
  <si>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</si>
  <si>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</si>
  <si>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</si>
  <si>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</si>
  <si>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</si>
  <si>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</si>
  <si>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</si>
  <si>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</si>
  <si>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</si>
  <si>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</si>
  <si>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</si>
  <si>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</si>
  <si>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</si>
  <si>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</si>
  <si>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</si>
  <si>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</si>
  <si>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</si>
  <si>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</si>
  <si>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</si>
  <si>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</si>
  <si>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</si>
  <si>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</si>
  <si>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</si>
  <si>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</si>
  <si>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市計</t>
  </si>
  <si>
    <t>城市</t>
    <rPh sb="0" eb="2">
      <t>カツラギ</t>
    </rPh>
    <rPh sb="2" eb="3">
      <t>シ</t>
    </rPh>
    <phoneticPr fontId="6"/>
  </si>
  <si>
    <t>第　３　編</t>
    <rPh sb="0" eb="1">
      <t>ダイ</t>
    </rPh>
    <rPh sb="4" eb="5">
      <t>ヘン</t>
    </rPh>
    <phoneticPr fontId="6"/>
  </si>
  <si>
    <t>付　属　資　料</t>
    <rPh sb="0" eb="1">
      <t>ツキ</t>
    </rPh>
    <rPh sb="2" eb="3">
      <t>ゾク</t>
    </rPh>
    <rPh sb="4" eb="5">
      <t>シ</t>
    </rPh>
    <rPh sb="6" eb="7">
      <t>リョウ</t>
    </rPh>
    <phoneticPr fontId="6"/>
  </si>
  <si>
    <t>（単位：円、％）</t>
    <rPh sb="1" eb="3">
      <t>タンイ</t>
    </rPh>
    <rPh sb="4" eb="5">
      <t>エン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</si>
  <si>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</si>
  <si>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</si>
  <si>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対比</t>
    <rPh sb="0" eb="2">
      <t>タイヒ</t>
    </rPh>
    <phoneticPr fontId="2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</si>
  <si>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2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</si>
  <si>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</si>
  <si>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</si>
  <si>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計</t>
    <rPh sb="0" eb="1">
      <t>ケイ</t>
    </rPh>
    <phoneticPr fontId="2"/>
  </si>
  <si>
    <t>市計</t>
    <phoneticPr fontId="6"/>
  </si>
  <si>
    <t>市計</t>
    <phoneticPr fontId="6"/>
  </si>
  <si>
    <t>二</t>
    <rPh sb="0" eb="1">
      <t>２</t>
    </rPh>
    <phoneticPr fontId="2"/>
  </si>
  <si>
    <t>現年課税分</t>
  </si>
  <si>
    <t>滞納繰越分</t>
  </si>
  <si>
    <t>合　　　計</t>
  </si>
  <si>
    <t>④/①×100</t>
  </si>
  <si>
    <t>⑤/②×100</t>
  </si>
  <si>
    <t>⑥/③×100</t>
  </si>
  <si>
    <t>①</t>
  </si>
  <si>
    <t>②</t>
  </si>
  <si>
    <t>③</t>
  </si>
  <si>
    <t>④</t>
  </si>
  <si>
    <t>⑤</t>
  </si>
  <si>
    <t>⑥</t>
  </si>
  <si>
    <t>上記のうち退職所得分</t>
    <rPh sb="0" eb="2">
      <t>ジョウキ</t>
    </rPh>
    <rPh sb="5" eb="7">
      <t>タイショク</t>
    </rPh>
    <rPh sb="7" eb="10">
      <t>ショトクブン</t>
    </rPh>
    <phoneticPr fontId="15"/>
  </si>
  <si>
    <t>-</t>
    <phoneticPr fontId="15"/>
  </si>
  <si>
    <t>国民健康保険税</t>
    <rPh sb="0" eb="2">
      <t>コクミン</t>
    </rPh>
    <rPh sb="2" eb="4">
      <t>ケンコウ</t>
    </rPh>
    <rPh sb="4" eb="7">
      <t>ホケンゼイ</t>
    </rPh>
    <phoneticPr fontId="15"/>
  </si>
  <si>
    <t>国民健康保険料</t>
    <rPh sb="0" eb="2">
      <t>コクミン</t>
    </rPh>
    <rPh sb="2" eb="4">
      <t>ケンコウ</t>
    </rPh>
    <rPh sb="4" eb="7">
      <t>ホケンリョウ</t>
    </rPh>
    <phoneticPr fontId="15"/>
  </si>
  <si>
    <t xml:space="preserve">     （単位：千円・％）</t>
    <rPh sb="6" eb="8">
      <t>タンイ</t>
    </rPh>
    <rPh sb="9" eb="11">
      <t>センエン</t>
    </rPh>
    <phoneticPr fontId="15"/>
  </si>
  <si>
    <t>調　　　定　　　済　　　額</t>
    <rPh sb="0" eb="1">
      <t>チョウ</t>
    </rPh>
    <rPh sb="4" eb="5">
      <t>サダム</t>
    </rPh>
    <rPh sb="8" eb="9">
      <t>ズミ</t>
    </rPh>
    <rPh sb="12" eb="13">
      <t>ガク</t>
    </rPh>
    <phoneticPr fontId="15"/>
  </si>
  <si>
    <t>収　　　入　　　済　　　額</t>
    <rPh sb="0" eb="1">
      <t>オサム</t>
    </rPh>
    <rPh sb="4" eb="5">
      <t>イ</t>
    </rPh>
    <rPh sb="8" eb="9">
      <t>ズミ</t>
    </rPh>
    <rPh sb="12" eb="13">
      <t>ガク</t>
    </rPh>
    <phoneticPr fontId="15"/>
  </si>
  <si>
    <t>徴　　　　　収　　　　　率</t>
    <rPh sb="0" eb="1">
      <t>シルシ</t>
    </rPh>
    <rPh sb="6" eb="7">
      <t>オサム</t>
    </rPh>
    <rPh sb="12" eb="13">
      <t>リツ</t>
    </rPh>
    <phoneticPr fontId="15"/>
  </si>
  <si>
    <t xml:space="preserve"> 市町村名</t>
    <rPh sb="1" eb="4">
      <t>シチョウソン</t>
    </rPh>
    <rPh sb="4" eb="5">
      <t>メイ</t>
    </rPh>
    <phoneticPr fontId="15"/>
  </si>
  <si>
    <t>現年課税分</t>
    <rPh sb="0" eb="2">
      <t>ゲンネン</t>
    </rPh>
    <rPh sb="2" eb="5">
      <t>カゼイブン</t>
    </rPh>
    <phoneticPr fontId="15"/>
  </si>
  <si>
    <t>滞納繰越分</t>
    <rPh sb="0" eb="2">
      <t>タイノウ</t>
    </rPh>
    <rPh sb="2" eb="5">
      <t>クリコシブン</t>
    </rPh>
    <phoneticPr fontId="15"/>
  </si>
  <si>
    <t>合　　　計</t>
    <rPh sb="0" eb="1">
      <t>ゴウ</t>
    </rPh>
    <rPh sb="4" eb="5">
      <t>ケイ</t>
    </rPh>
    <phoneticPr fontId="15"/>
  </si>
  <si>
    <t>④/①×100</t>
    <phoneticPr fontId="15"/>
  </si>
  <si>
    <t>⑤/②×100</t>
    <phoneticPr fontId="15"/>
  </si>
  <si>
    <t>⑥/③×100</t>
    <phoneticPr fontId="15"/>
  </si>
  <si>
    <t>市町村名</t>
    <rPh sb="0" eb="3">
      <t>シチョウソン</t>
    </rPh>
    <rPh sb="3" eb="4">
      <t>メイ</t>
    </rPh>
    <phoneticPr fontId="15"/>
  </si>
  <si>
    <t>②</t>
    <phoneticPr fontId="15"/>
  </si>
  <si>
    <t>⑥</t>
    <phoneticPr fontId="15"/>
  </si>
  <si>
    <t>五條市</t>
    <rPh sb="1" eb="2">
      <t>ジョウ</t>
    </rPh>
    <phoneticPr fontId="15"/>
  </si>
  <si>
    <t>五條市</t>
    <rPh sb="0" eb="1">
      <t>ゴ</t>
    </rPh>
    <rPh sb="1" eb="2">
      <t>ジョウ</t>
    </rPh>
    <rPh sb="2" eb="3">
      <t>シ</t>
    </rPh>
    <phoneticPr fontId="15"/>
  </si>
  <si>
    <t>葛城市</t>
    <rPh sb="0" eb="1">
      <t>クズ</t>
    </rPh>
    <rPh sb="1" eb="2">
      <t>シロ</t>
    </rPh>
    <rPh sb="2" eb="3">
      <t>シ</t>
    </rPh>
    <phoneticPr fontId="15"/>
  </si>
  <si>
    <t>宇陀市</t>
    <rPh sb="0" eb="1">
      <t>タカ</t>
    </rPh>
    <rPh sb="1" eb="2">
      <t>ダ</t>
    </rPh>
    <rPh sb="2" eb="3">
      <t>シ</t>
    </rPh>
    <phoneticPr fontId="15"/>
  </si>
  <si>
    <t>町村計</t>
  </si>
  <si>
    <t>県計</t>
  </si>
  <si>
    <t>【出典：地方財政状況調査】</t>
    <phoneticPr fontId="15"/>
  </si>
  <si>
    <t>１　法定普通税</t>
    <rPh sb="2" eb="4">
      <t>ホウテイ</t>
    </rPh>
    <rPh sb="4" eb="6">
      <t>フツウ</t>
    </rPh>
    <rPh sb="6" eb="7">
      <t>ゼイ</t>
    </rPh>
    <phoneticPr fontId="15"/>
  </si>
  <si>
    <t>①</t>
    <phoneticPr fontId="15"/>
  </si>
  <si>
    <t>②</t>
    <phoneticPr fontId="15"/>
  </si>
  <si>
    <t>③</t>
    <phoneticPr fontId="15"/>
  </si>
  <si>
    <t>④</t>
    <phoneticPr fontId="15"/>
  </si>
  <si>
    <t>⑤</t>
    <phoneticPr fontId="15"/>
  </si>
  <si>
    <t>（１）市町村民税</t>
    <rPh sb="3" eb="6">
      <t>シチョウソン</t>
    </rPh>
    <rPh sb="6" eb="7">
      <t>タミ</t>
    </rPh>
    <rPh sb="7" eb="8">
      <t>ゼイ</t>
    </rPh>
    <phoneticPr fontId="15"/>
  </si>
  <si>
    <t>（ア）個人均等割</t>
    <rPh sb="3" eb="5">
      <t>コジン</t>
    </rPh>
    <rPh sb="5" eb="7">
      <t>キントウ</t>
    </rPh>
    <rPh sb="7" eb="8">
      <t>ワリ</t>
    </rPh>
    <phoneticPr fontId="15"/>
  </si>
  <si>
    <t>（イ）所得割</t>
    <rPh sb="3" eb="5">
      <t>ショトク</t>
    </rPh>
    <rPh sb="5" eb="6">
      <t>ワリ</t>
    </rPh>
    <phoneticPr fontId="15"/>
  </si>
  <si>
    <t>【出典：地方財政状況調査】</t>
    <phoneticPr fontId="15"/>
  </si>
  <si>
    <t>　上記のうち退職所得分</t>
    <rPh sb="1" eb="3">
      <t>ジョウキ</t>
    </rPh>
    <rPh sb="6" eb="8">
      <t>タイショク</t>
    </rPh>
    <rPh sb="8" eb="11">
      <t>ショトクブン</t>
    </rPh>
    <phoneticPr fontId="15"/>
  </si>
  <si>
    <t>④/①×100</t>
    <phoneticPr fontId="15"/>
  </si>
  <si>
    <t>⑤/②×100</t>
    <phoneticPr fontId="15"/>
  </si>
  <si>
    <t>⑥/③×100</t>
    <phoneticPr fontId="15"/>
  </si>
  <si>
    <t>①</t>
    <phoneticPr fontId="15"/>
  </si>
  <si>
    <t>③</t>
    <phoneticPr fontId="15"/>
  </si>
  <si>
    <t>④</t>
    <phoneticPr fontId="15"/>
  </si>
  <si>
    <t>⑤</t>
    <phoneticPr fontId="15"/>
  </si>
  <si>
    <t>⑥</t>
    <phoneticPr fontId="15"/>
  </si>
  <si>
    <t>（ウ）法人均等割</t>
    <rPh sb="3" eb="5">
      <t>ホウジン</t>
    </rPh>
    <rPh sb="5" eb="8">
      <t>キントウワリ</t>
    </rPh>
    <phoneticPr fontId="15"/>
  </si>
  <si>
    <t>（エ）法人税割</t>
    <rPh sb="3" eb="6">
      <t>ホウジンゼイ</t>
    </rPh>
    <rPh sb="6" eb="7">
      <t>ワリ</t>
    </rPh>
    <phoneticPr fontId="15"/>
  </si>
  <si>
    <t>（２）固定資産税</t>
    <rPh sb="3" eb="5">
      <t>コテイ</t>
    </rPh>
    <rPh sb="5" eb="8">
      <t>シサンゼイ</t>
    </rPh>
    <phoneticPr fontId="15"/>
  </si>
  <si>
    <t>（ア）純固定資産税</t>
    <rPh sb="3" eb="4">
      <t>ジュン</t>
    </rPh>
    <rPh sb="4" eb="6">
      <t>コテイ</t>
    </rPh>
    <rPh sb="6" eb="9">
      <t>シサンゼイ</t>
    </rPh>
    <phoneticPr fontId="15"/>
  </si>
  <si>
    <t>（ⅰ）土　地</t>
    <rPh sb="3" eb="4">
      <t>ツチ</t>
    </rPh>
    <rPh sb="5" eb="6">
      <t>チ</t>
    </rPh>
    <phoneticPr fontId="15"/>
  </si>
  <si>
    <t>（ⅱ）家　屋</t>
    <rPh sb="3" eb="4">
      <t>イエ</t>
    </rPh>
    <rPh sb="5" eb="6">
      <t>ヤ</t>
    </rPh>
    <phoneticPr fontId="15"/>
  </si>
  <si>
    <t>（ⅲ）償却資産</t>
    <rPh sb="3" eb="5">
      <t>ショウキャク</t>
    </rPh>
    <rPh sb="5" eb="7">
      <t>シサン</t>
    </rPh>
    <phoneticPr fontId="15"/>
  </si>
  <si>
    <t>（イ）交　付　金</t>
    <rPh sb="3" eb="4">
      <t>コウ</t>
    </rPh>
    <rPh sb="5" eb="6">
      <t>ヅケ</t>
    </rPh>
    <rPh sb="7" eb="8">
      <t>キン</t>
    </rPh>
    <phoneticPr fontId="15"/>
  </si>
  <si>
    <t>（３）軽自動車税</t>
    <rPh sb="3" eb="7">
      <t>ケイジドウシャ</t>
    </rPh>
    <rPh sb="7" eb="8">
      <t>ゼイ</t>
    </rPh>
    <phoneticPr fontId="15"/>
  </si>
  <si>
    <t>（４）市町村たばこ税</t>
    <rPh sb="3" eb="6">
      <t>シチョウソン</t>
    </rPh>
    <rPh sb="9" eb="10">
      <t>ゼイ</t>
    </rPh>
    <phoneticPr fontId="15"/>
  </si>
  <si>
    <t>（５）鉱　産　税</t>
    <rPh sb="3" eb="4">
      <t>コウ</t>
    </rPh>
    <rPh sb="5" eb="6">
      <t>サン</t>
    </rPh>
    <rPh sb="7" eb="8">
      <t>ゼイ</t>
    </rPh>
    <phoneticPr fontId="15"/>
  </si>
  <si>
    <t>（６）特別土地保有税</t>
    <rPh sb="3" eb="5">
      <t>トクベツ</t>
    </rPh>
    <rPh sb="5" eb="7">
      <t>トチ</t>
    </rPh>
    <rPh sb="7" eb="10">
      <t>ホユウゼイ</t>
    </rPh>
    <phoneticPr fontId="15"/>
  </si>
  <si>
    <t>（ア）保　有　分</t>
    <rPh sb="3" eb="4">
      <t>タモツ</t>
    </rPh>
    <rPh sb="5" eb="6">
      <t>ユウ</t>
    </rPh>
    <rPh sb="7" eb="8">
      <t>ブン</t>
    </rPh>
    <phoneticPr fontId="15"/>
  </si>
  <si>
    <t>（イ）取　得　分</t>
    <rPh sb="3" eb="4">
      <t>トリ</t>
    </rPh>
    <rPh sb="5" eb="6">
      <t>エ</t>
    </rPh>
    <rPh sb="7" eb="8">
      <t>ブン</t>
    </rPh>
    <phoneticPr fontId="15"/>
  </si>
  <si>
    <t>（ウ）遊休土地分</t>
    <rPh sb="3" eb="5">
      <t>ユウキュウ</t>
    </rPh>
    <rPh sb="5" eb="7">
      <t>トチ</t>
    </rPh>
    <rPh sb="7" eb="8">
      <t>ブン</t>
    </rPh>
    <phoneticPr fontId="15"/>
  </si>
  <si>
    <t>２　法定外普通税</t>
    <rPh sb="2" eb="4">
      <t>ホウテイ</t>
    </rPh>
    <rPh sb="4" eb="5">
      <t>ガイ</t>
    </rPh>
    <rPh sb="5" eb="7">
      <t>フツウ</t>
    </rPh>
    <rPh sb="7" eb="8">
      <t>ゼイ</t>
    </rPh>
    <phoneticPr fontId="15"/>
  </si>
  <si>
    <t>１　入　湯　税</t>
    <rPh sb="2" eb="3">
      <t>イ</t>
    </rPh>
    <rPh sb="4" eb="5">
      <t>ユ</t>
    </rPh>
    <rPh sb="6" eb="7">
      <t>ゼイ</t>
    </rPh>
    <phoneticPr fontId="15"/>
  </si>
  <si>
    <t>２　事業所税</t>
    <rPh sb="2" eb="5">
      <t>ジギョウショ</t>
    </rPh>
    <rPh sb="5" eb="6">
      <t>ゼイ</t>
    </rPh>
    <phoneticPr fontId="15"/>
  </si>
  <si>
    <t>３　都市計画税</t>
    <rPh sb="2" eb="4">
      <t>トシ</t>
    </rPh>
    <rPh sb="4" eb="6">
      <t>ケイカク</t>
    </rPh>
    <rPh sb="6" eb="7">
      <t>ゼイ</t>
    </rPh>
    <phoneticPr fontId="15"/>
  </si>
  <si>
    <t>（１）土　　地</t>
    <rPh sb="3" eb="4">
      <t>ツチ</t>
    </rPh>
    <rPh sb="6" eb="7">
      <t>チ</t>
    </rPh>
    <phoneticPr fontId="15"/>
  </si>
  <si>
    <t>（２）家　　屋</t>
    <rPh sb="3" eb="4">
      <t>イエ</t>
    </rPh>
    <rPh sb="6" eb="7">
      <t>ヤ</t>
    </rPh>
    <phoneticPr fontId="15"/>
  </si>
  <si>
    <t>（単位：千円、％）</t>
    <rPh sb="1" eb="3">
      <t>タンイ</t>
    </rPh>
    <rPh sb="4" eb="6">
      <t>センエン</t>
    </rPh>
    <phoneticPr fontId="15"/>
  </si>
  <si>
    <t>　　　　　区　分</t>
    <rPh sb="5" eb="6">
      <t>ク</t>
    </rPh>
    <rPh sb="7" eb="8">
      <t>ブン</t>
    </rPh>
    <phoneticPr fontId="15"/>
  </si>
  <si>
    <t>調　　　定　　　済　　　額</t>
  </si>
  <si>
    <t>収　　　入　　　済　　　額</t>
  </si>
  <si>
    <t>徴　　　収　　　率</t>
    <phoneticPr fontId="15"/>
  </si>
  <si>
    <t>区　分</t>
    <rPh sb="0" eb="1">
      <t>ク</t>
    </rPh>
    <rPh sb="2" eb="3">
      <t>ブン</t>
    </rPh>
    <phoneticPr fontId="15"/>
  </si>
  <si>
    <t>税 目 別</t>
    <rPh sb="0" eb="1">
      <t>ゼイ</t>
    </rPh>
    <rPh sb="2" eb="3">
      <t>メ</t>
    </rPh>
    <rPh sb="4" eb="5">
      <t>ベツ</t>
    </rPh>
    <phoneticPr fontId="15"/>
  </si>
  <si>
    <t>　　　　科 目 別</t>
    <rPh sb="4" eb="5">
      <t>カ</t>
    </rPh>
    <rPh sb="6" eb="7">
      <t>メ</t>
    </rPh>
    <rPh sb="8" eb="9">
      <t>ベツ</t>
    </rPh>
    <phoneticPr fontId="15"/>
  </si>
  <si>
    <t>Ⅰ　普　通　税</t>
    <rPh sb="2" eb="3">
      <t>アマネ</t>
    </rPh>
    <rPh sb="4" eb="5">
      <t>ツウ</t>
    </rPh>
    <rPh sb="6" eb="7">
      <t>ゼイ</t>
    </rPh>
    <phoneticPr fontId="15"/>
  </si>
  <si>
    <t>１　法定普通税</t>
    <rPh sb="2" eb="4">
      <t>ホウテイ</t>
    </rPh>
    <rPh sb="4" eb="7">
      <t>フツウゼイ</t>
    </rPh>
    <phoneticPr fontId="15"/>
  </si>
  <si>
    <t xml:space="preserve"> (1) 市町村民税</t>
    <rPh sb="5" eb="10">
      <t>シチョウソンミンゼイ</t>
    </rPh>
    <phoneticPr fontId="15"/>
  </si>
  <si>
    <t>(ｱ)個人均等割</t>
    <rPh sb="3" eb="5">
      <t>コジン</t>
    </rPh>
    <rPh sb="5" eb="7">
      <t>キントウ</t>
    </rPh>
    <rPh sb="7" eb="8">
      <t>ワリ</t>
    </rPh>
    <phoneticPr fontId="15"/>
  </si>
  <si>
    <t>(ｲ)所  得  割</t>
    <rPh sb="3" eb="4">
      <t>ショ</t>
    </rPh>
    <rPh sb="6" eb="7">
      <t>エ</t>
    </rPh>
    <rPh sb="9" eb="10">
      <t>ワリ</t>
    </rPh>
    <phoneticPr fontId="15"/>
  </si>
  <si>
    <t>(ｳ)法人均等割</t>
    <rPh sb="3" eb="5">
      <t>ホウジン</t>
    </rPh>
    <rPh sb="5" eb="7">
      <t>キントウ</t>
    </rPh>
    <rPh sb="7" eb="8">
      <t>ワリ</t>
    </rPh>
    <phoneticPr fontId="15"/>
  </si>
  <si>
    <t>(ｴ)法人税割</t>
    <rPh sb="3" eb="6">
      <t>ホウジンゼイ</t>
    </rPh>
    <rPh sb="6" eb="7">
      <t>ワリ</t>
    </rPh>
    <phoneticPr fontId="15"/>
  </si>
  <si>
    <t xml:space="preserve"> (2) 固定資産税</t>
    <rPh sb="5" eb="7">
      <t>コテイ</t>
    </rPh>
    <rPh sb="7" eb="10">
      <t>シサンゼイ</t>
    </rPh>
    <phoneticPr fontId="15"/>
  </si>
  <si>
    <t>(ｱ)純固定資産税</t>
    <rPh sb="3" eb="4">
      <t>ジュン</t>
    </rPh>
    <rPh sb="4" eb="6">
      <t>コテイ</t>
    </rPh>
    <rPh sb="6" eb="9">
      <t>シサンゼイ</t>
    </rPh>
    <phoneticPr fontId="15"/>
  </si>
  <si>
    <t>　(ⅰ)土  地</t>
    <rPh sb="4" eb="5">
      <t>ツチ</t>
    </rPh>
    <rPh sb="7" eb="8">
      <t>チ</t>
    </rPh>
    <phoneticPr fontId="15"/>
  </si>
  <si>
    <t>　(ⅱ)家  屋</t>
    <rPh sb="4" eb="5">
      <t>イエ</t>
    </rPh>
    <rPh sb="7" eb="8">
      <t>ヤ</t>
    </rPh>
    <phoneticPr fontId="15"/>
  </si>
  <si>
    <t>　(ⅲ)償却資産</t>
    <rPh sb="4" eb="6">
      <t>ショウキャク</t>
    </rPh>
    <rPh sb="6" eb="8">
      <t>シサン</t>
    </rPh>
    <phoneticPr fontId="15"/>
  </si>
  <si>
    <t>(ｲ)交 付 金</t>
    <rPh sb="3" eb="4">
      <t>コウ</t>
    </rPh>
    <rPh sb="5" eb="6">
      <t>ヅケ</t>
    </rPh>
    <rPh sb="7" eb="8">
      <t>キン</t>
    </rPh>
    <phoneticPr fontId="15"/>
  </si>
  <si>
    <t xml:space="preserve"> (3) 軽自動車税</t>
    <rPh sb="5" eb="9">
      <t>ケイジドウシャ</t>
    </rPh>
    <rPh sb="9" eb="10">
      <t>ゼイ</t>
    </rPh>
    <phoneticPr fontId="15"/>
  </si>
  <si>
    <t xml:space="preserve"> (4) 市町村たばこ税</t>
    <rPh sb="5" eb="8">
      <t>シチョウソン</t>
    </rPh>
    <rPh sb="11" eb="12">
      <t>ゼイ</t>
    </rPh>
    <phoneticPr fontId="15"/>
  </si>
  <si>
    <t xml:space="preserve"> (5) 鉱 産 税</t>
    <rPh sb="5" eb="6">
      <t>コウ</t>
    </rPh>
    <rPh sb="7" eb="8">
      <t>サン</t>
    </rPh>
    <rPh sb="9" eb="10">
      <t>ゼイ</t>
    </rPh>
    <phoneticPr fontId="15"/>
  </si>
  <si>
    <t xml:space="preserve"> (6) 特別土地保有税</t>
    <rPh sb="5" eb="7">
      <t>トクベツ</t>
    </rPh>
    <rPh sb="7" eb="9">
      <t>トチ</t>
    </rPh>
    <rPh sb="9" eb="12">
      <t>ホユウゼイ</t>
    </rPh>
    <phoneticPr fontId="15"/>
  </si>
  <si>
    <t>(ｱ)保 有 分</t>
    <rPh sb="3" eb="4">
      <t>タモツ</t>
    </rPh>
    <rPh sb="5" eb="6">
      <t>ユウ</t>
    </rPh>
    <rPh sb="7" eb="8">
      <t>ブン</t>
    </rPh>
    <phoneticPr fontId="15"/>
  </si>
  <si>
    <t>(ｲ)取 得 分</t>
    <rPh sb="3" eb="4">
      <t>トリ</t>
    </rPh>
    <rPh sb="5" eb="6">
      <t>エ</t>
    </rPh>
    <rPh sb="7" eb="8">
      <t>ブン</t>
    </rPh>
    <phoneticPr fontId="15"/>
  </si>
  <si>
    <t>(ｳ)遊休土地分</t>
    <rPh sb="3" eb="5">
      <t>ユウキュウ</t>
    </rPh>
    <rPh sb="5" eb="7">
      <t>トチ</t>
    </rPh>
    <rPh sb="7" eb="8">
      <t>ブン</t>
    </rPh>
    <phoneticPr fontId="15"/>
  </si>
  <si>
    <t>２　法定外普通税</t>
    <rPh sb="2" eb="5">
      <t>ホウテイガイ</t>
    </rPh>
    <rPh sb="5" eb="8">
      <t>フツウゼイ</t>
    </rPh>
    <phoneticPr fontId="15"/>
  </si>
  <si>
    <t>Ⅱ　目  的  税</t>
    <rPh sb="2" eb="3">
      <t>メ</t>
    </rPh>
    <rPh sb="5" eb="6">
      <t>マト</t>
    </rPh>
    <rPh sb="8" eb="9">
      <t>ゼイ</t>
    </rPh>
    <phoneticPr fontId="15"/>
  </si>
  <si>
    <t>１　入 湯 税</t>
    <rPh sb="2" eb="3">
      <t>イ</t>
    </rPh>
    <rPh sb="4" eb="5">
      <t>ユ</t>
    </rPh>
    <rPh sb="6" eb="7">
      <t>ゼイ</t>
    </rPh>
    <phoneticPr fontId="15"/>
  </si>
  <si>
    <t xml:space="preserve"> (1) 土  地</t>
    <rPh sb="5" eb="6">
      <t>ツチ</t>
    </rPh>
    <rPh sb="8" eb="9">
      <t>チ</t>
    </rPh>
    <phoneticPr fontId="15"/>
  </si>
  <si>
    <t xml:space="preserve"> (2) 家  屋</t>
    <rPh sb="5" eb="6">
      <t>イエ</t>
    </rPh>
    <rPh sb="8" eb="9">
      <t>ヤ</t>
    </rPh>
    <phoneticPr fontId="15"/>
  </si>
  <si>
    <t>Ⅲ　旧法による税</t>
    <rPh sb="2" eb="4">
      <t>キュウホウ</t>
    </rPh>
    <rPh sb="7" eb="8">
      <t>ゼイ</t>
    </rPh>
    <phoneticPr fontId="15"/>
  </si>
  <si>
    <t>合　計（ Ⅰ～Ⅲ ）</t>
    <rPh sb="0" eb="1">
      <t>ゴウ</t>
    </rPh>
    <rPh sb="2" eb="3">
      <t>ケイ</t>
    </rPh>
    <phoneticPr fontId="15"/>
  </si>
  <si>
    <t>【出典：地方財政状況調査】</t>
    <phoneticPr fontId="15"/>
  </si>
  <si>
    <t>【出典：地方財政状況調査】</t>
    <phoneticPr fontId="15"/>
  </si>
  <si>
    <t>④/①×100</t>
    <phoneticPr fontId="15"/>
  </si>
  <si>
    <t>⑤/②×100</t>
    <phoneticPr fontId="15"/>
  </si>
  <si>
    <t>⑥/③×100</t>
    <phoneticPr fontId="15"/>
  </si>
  <si>
    <t>①</t>
    <phoneticPr fontId="15"/>
  </si>
  <si>
    <t>②</t>
    <phoneticPr fontId="15"/>
  </si>
  <si>
    <t>③</t>
    <phoneticPr fontId="15"/>
  </si>
  <si>
    <t>④</t>
    <phoneticPr fontId="15"/>
  </si>
  <si>
    <t>⑤</t>
    <phoneticPr fontId="15"/>
  </si>
  <si>
    <t>⑥</t>
    <phoneticPr fontId="15"/>
  </si>
  <si>
    <t>Ⅱ　目　的　税</t>
    <rPh sb="2" eb="3">
      <t>メ</t>
    </rPh>
    <rPh sb="4" eb="5">
      <t>マト</t>
    </rPh>
    <rPh sb="6" eb="7">
      <t>ゼイ</t>
    </rPh>
    <phoneticPr fontId="15"/>
  </si>
  <si>
    <t>【出典：地方財政状況調査】</t>
    <phoneticPr fontId="15"/>
  </si>
  <si>
    <t>④/①×100</t>
    <phoneticPr fontId="15"/>
  </si>
  <si>
    <t>⑤/②×100</t>
    <phoneticPr fontId="15"/>
  </si>
  <si>
    <t>⑥/③×100</t>
    <phoneticPr fontId="15"/>
  </si>
  <si>
    <t>①</t>
    <phoneticPr fontId="15"/>
  </si>
  <si>
    <t>②</t>
    <phoneticPr fontId="15"/>
  </si>
  <si>
    <t>③</t>
    <phoneticPr fontId="15"/>
  </si>
  <si>
    <t>④</t>
    <phoneticPr fontId="15"/>
  </si>
  <si>
    <t>⑤</t>
    <phoneticPr fontId="15"/>
  </si>
  <si>
    <t>⑥</t>
    <phoneticPr fontId="15"/>
  </si>
  <si>
    <t>合　　計（ Ⅰ ～ Ⅲ ）</t>
    <rPh sb="0" eb="1">
      <t>ゴウ</t>
    </rPh>
    <rPh sb="3" eb="4">
      <t>ケイ</t>
    </rPh>
    <phoneticPr fontId="15"/>
  </si>
  <si>
    <t>（単位：千円）</t>
  </si>
  <si>
    <t>（単位：千円）</t>
    <phoneticPr fontId="22"/>
  </si>
  <si>
    <t>市　　　町　　　村　　　民　　　税</t>
    <phoneticPr fontId="22"/>
  </si>
  <si>
    <t>固　　定　　資　　産　　税</t>
    <phoneticPr fontId="22"/>
  </si>
  <si>
    <t>軽自動車税</t>
    <phoneticPr fontId="22"/>
  </si>
  <si>
    <t>市町村たばこ税</t>
  </si>
  <si>
    <t>小計　③</t>
    <phoneticPr fontId="22"/>
  </si>
  <si>
    <t>事業所税</t>
  </si>
  <si>
    <t>利子割交付金</t>
  </si>
  <si>
    <t>配当割交付金</t>
    <rPh sb="0" eb="2">
      <t>ハイトウ</t>
    </rPh>
    <phoneticPr fontId="22"/>
  </si>
  <si>
    <t>株式等譲渡
所得割交付金
13</t>
    <rPh sb="0" eb="2">
      <t>カブシキ</t>
    </rPh>
    <rPh sb="2" eb="3">
      <t>トウ</t>
    </rPh>
    <rPh sb="3" eb="5">
      <t>ジョウト</t>
    </rPh>
    <rPh sb="6" eb="9">
      <t>ショトクワリ</t>
    </rPh>
    <rPh sb="9" eb="12">
      <t>コウフキン</t>
    </rPh>
    <phoneticPr fontId="22"/>
  </si>
  <si>
    <t>地方消費税
交付金
14</t>
    <rPh sb="6" eb="9">
      <t>コウフキン</t>
    </rPh>
    <phoneticPr fontId="22"/>
  </si>
  <si>
    <t>ゴルフ場利用税
交付金
15</t>
    <rPh sb="8" eb="11">
      <t>コウフキン</t>
    </rPh>
    <phoneticPr fontId="22"/>
  </si>
  <si>
    <t>自動車取得税
交付金
16</t>
    <rPh sb="7" eb="10">
      <t>コウフキン</t>
    </rPh>
    <phoneticPr fontId="22"/>
  </si>
  <si>
    <t>市町村交付金</t>
  </si>
  <si>
    <t>地方道路
譲与税
18</t>
    <rPh sb="5" eb="7">
      <t>ジョウヨ</t>
    </rPh>
    <rPh sb="7" eb="8">
      <t>ゼイ</t>
    </rPh>
    <phoneticPr fontId="22"/>
  </si>
  <si>
    <t>地方揮発油
譲与税
19</t>
    <rPh sb="2" eb="5">
      <t>キハツユ</t>
    </rPh>
    <rPh sb="6" eb="8">
      <t>ジョウヨ</t>
    </rPh>
    <rPh sb="8" eb="9">
      <t>ゼイ</t>
    </rPh>
    <phoneticPr fontId="22"/>
  </si>
  <si>
    <t>自動車重量
譲与税
20</t>
    <rPh sb="6" eb="8">
      <t>ジョウヨ</t>
    </rPh>
    <rPh sb="8" eb="9">
      <t>ゼイ</t>
    </rPh>
    <phoneticPr fontId="22"/>
  </si>
  <si>
    <t>交通安全対策
特別交付金
21</t>
    <rPh sb="7" eb="9">
      <t>トクベツ</t>
    </rPh>
    <rPh sb="9" eb="12">
      <t>コウフキン</t>
    </rPh>
    <phoneticPr fontId="22"/>
  </si>
  <si>
    <t>小計　④</t>
    <phoneticPr fontId="22"/>
  </si>
  <si>
    <t>東日本特例加算</t>
    <rPh sb="0" eb="3">
      <t>ヒガシニホン</t>
    </rPh>
    <rPh sb="3" eb="5">
      <t>トクレイ</t>
    </rPh>
    <rPh sb="5" eb="7">
      <t>カサン</t>
    </rPh>
    <phoneticPr fontId="22"/>
  </si>
  <si>
    <t>児童手当及び子ども</t>
    <rPh sb="0" eb="2">
      <t>ジドウ</t>
    </rPh>
    <rPh sb="2" eb="4">
      <t>テアテ</t>
    </rPh>
    <rPh sb="4" eb="5">
      <t>オヨ</t>
    </rPh>
    <rPh sb="6" eb="7">
      <t>コ</t>
    </rPh>
    <phoneticPr fontId="22"/>
  </si>
  <si>
    <t>地方特例交付金</t>
    <rPh sb="0" eb="2">
      <t>チホウ</t>
    </rPh>
    <rPh sb="2" eb="4">
      <t>トクレイ</t>
    </rPh>
    <rPh sb="4" eb="7">
      <t>コウフキン</t>
    </rPh>
    <phoneticPr fontId="22"/>
  </si>
  <si>
    <t>減収補てん特例交付金</t>
    <rPh sb="0" eb="2">
      <t>ゲンシュウ</t>
    </rPh>
    <rPh sb="2" eb="3">
      <t>ホ</t>
    </rPh>
    <rPh sb="5" eb="7">
      <t>トクレイ</t>
    </rPh>
    <rPh sb="7" eb="10">
      <t>コウフキン</t>
    </rPh>
    <phoneticPr fontId="22"/>
  </si>
  <si>
    <t>小計　　⑤</t>
    <rPh sb="0" eb="2">
      <t>ショウケイ</t>
    </rPh>
    <phoneticPr fontId="22"/>
  </si>
  <si>
    <t>低工法等による
控除額
⑥</t>
    <rPh sb="8" eb="10">
      <t>コウジョ</t>
    </rPh>
    <rPh sb="10" eb="11">
      <t>ガク</t>
    </rPh>
    <phoneticPr fontId="22"/>
  </si>
  <si>
    <t>合計（基収総括）
⑦
(①～⑤）－⑥</t>
    <phoneticPr fontId="22"/>
  </si>
  <si>
    <t>錯誤措置額</t>
  </si>
  <si>
    <t>基準財政収入額</t>
  </si>
  <si>
    <t>個人均等割
1</t>
    <phoneticPr fontId="22"/>
  </si>
  <si>
    <t>法人均等割
2</t>
    <phoneticPr fontId="22"/>
  </si>
  <si>
    <t>所　得　割
3</t>
    <phoneticPr fontId="22"/>
  </si>
  <si>
    <t>法人税割
4</t>
    <phoneticPr fontId="22"/>
  </si>
  <si>
    <t>小計　①
1＋2＋3＋4</t>
    <phoneticPr fontId="22"/>
  </si>
  <si>
    <t>土　　地
5</t>
    <phoneticPr fontId="22"/>
  </si>
  <si>
    <t>家　　屋
6</t>
    <phoneticPr fontId="22"/>
  </si>
  <si>
    <t>償却資産
7</t>
    <phoneticPr fontId="22"/>
  </si>
  <si>
    <t>小計　②
5＋6＋7</t>
    <phoneticPr fontId="22"/>
  </si>
  <si>
    <t>8+9</t>
    <phoneticPr fontId="22"/>
  </si>
  <si>
    <t>（10～21）</t>
    <phoneticPr fontId="22"/>
  </si>
  <si>
    <r>
      <t>手当特例交付金　</t>
    </r>
    <r>
      <rPr>
        <sz val="11"/>
        <rFont val="ＭＳ ゴシック"/>
        <family val="3"/>
        <charset val="128"/>
      </rPr>
      <t>23</t>
    </r>
    <phoneticPr fontId="22"/>
  </si>
  <si>
    <t>自取交付金　　25</t>
    <rPh sb="0" eb="1">
      <t>ジ</t>
    </rPh>
    <rPh sb="1" eb="2">
      <t>ト</t>
    </rPh>
    <rPh sb="2" eb="5">
      <t>コウフキン</t>
    </rPh>
    <phoneticPr fontId="22"/>
  </si>
  <si>
    <t>22＋23</t>
    <phoneticPr fontId="22"/>
  </si>
  <si>
    <t>⑧</t>
    <phoneticPr fontId="22"/>
  </si>
  <si>
    <t>⑦＋⑧</t>
    <phoneticPr fontId="22"/>
  </si>
  <si>
    <t>葛城市</t>
  </si>
  <si>
    <t>宇陀市</t>
  </si>
  <si>
    <t>曾爾村</t>
  </si>
  <si>
    <t>三　平成２５年度　普通交付税基準財政収入額　（その１）</t>
    <rPh sb="0" eb="1">
      <t>３</t>
    </rPh>
    <rPh sb="9" eb="11">
      <t>フツウ</t>
    </rPh>
    <rPh sb="11" eb="14">
      <t>コウフゼイ</t>
    </rPh>
    <phoneticPr fontId="22"/>
  </si>
  <si>
    <t>平成２５年度　普通交付税基準財政収入額　（その２）</t>
    <rPh sb="7" eb="9">
      <t>フツウ</t>
    </rPh>
    <rPh sb="9" eb="12">
      <t>コウフゼイ</t>
    </rPh>
    <phoneticPr fontId="22"/>
  </si>
  <si>
    <t>(市　　　計)</t>
    <phoneticPr fontId="2"/>
  </si>
  <si>
    <t>(町　村　計)</t>
    <phoneticPr fontId="2"/>
  </si>
  <si>
    <t>(県　　　計)</t>
    <phoneticPr fontId="2"/>
  </si>
  <si>
    <t>市町村名</t>
    <rPh sb="0" eb="3">
      <t>シチョウソン</t>
    </rPh>
    <rPh sb="3" eb="4">
      <t>メイ</t>
    </rPh>
    <phoneticPr fontId="2"/>
  </si>
  <si>
    <t>平成２４年度　地方譲与税の対前年度比較</t>
    <rPh sb="7" eb="9">
      <t>チホウ</t>
    </rPh>
    <rPh sb="9" eb="11">
      <t>ジョウヨ</t>
    </rPh>
    <rPh sb="11" eb="12">
      <t>ゼイ</t>
    </rPh>
    <rPh sb="13" eb="14">
      <t>タイ</t>
    </rPh>
    <rPh sb="14" eb="17">
      <t>ゼンネンド</t>
    </rPh>
    <rPh sb="17" eb="19">
      <t>ヒカク</t>
    </rPh>
    <phoneticPr fontId="6"/>
  </si>
  <si>
    <t>一　平成24年度　市町村税の税目別決算額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</si>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</sst>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#,##0.0;[Red]\-#,##0.0"/>
    <numFmt numFmtId="178" formatCode="#,##0;&quot;△ &quot;#,##0"/>
    <numFmt numFmtId="179" formatCode="0.0;&quot;△ &quot;0.0"/>
    <numFmt numFmtId="180" formatCode="#,##0.0;&quot;▲ &quot;#,##0.0"/>
    <numFmt numFmtId="181" formatCode="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明朝"/>
      <family val="1"/>
      <charset val="128"/>
    </font>
    <font>
      <sz val="7"/>
      <name val="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19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38" fontId="14" fillId="0" borderId="0" applyFont="0" applyFill="0" applyBorder="0" applyAlignment="0" applyProtection="0"/>
  </cellStyleXfs>
  <cellXfs count="389">
    <xf numFmtId="0" fontId="0" fillId="0" borderId="0" xfId="0">
      <alignment vertical="center"/>
    </xf>
    <xf numFmtId="176" fontId="1" fillId="0" borderId="0" xfId="1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right" vertical="top"/>
    </xf>
    <xf numFmtId="176" fontId="5" fillId="0" borderId="23" xfId="1" applyNumberFormat="1" applyFont="1" applyFill="1" applyBorder="1" applyAlignment="1">
      <alignment horizontal="distributed" vertical="center" wrapText="1" indent="1"/>
    </xf>
    <xf numFmtId="176" fontId="8" fillId="0" borderId="23" xfId="1" applyNumberFormat="1" applyFont="1" applyFill="1" applyBorder="1" applyAlignment="1">
      <alignment horizontal="distributed" vertical="center" indent="1"/>
    </xf>
    <xf numFmtId="176" fontId="7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5" fillId="0" borderId="13" xfId="1" applyNumberFormat="1" applyFont="1" applyFill="1" applyBorder="1" applyAlignment="1">
      <alignment horizontal="distributed" vertical="center"/>
    </xf>
    <xf numFmtId="176" fontId="5" fillId="0" borderId="9" xfId="1" applyNumberFormat="1" applyFont="1" applyFill="1" applyBorder="1" applyAlignment="1">
      <alignment horizontal="distributed" vertical="center"/>
    </xf>
    <xf numFmtId="176" fontId="5" fillId="0" borderId="5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horizontal="centerContinuous" vertical="center"/>
    </xf>
    <xf numFmtId="0" fontId="13" fillId="0" borderId="0" xfId="3" applyFont="1" applyAlignment="1">
      <alignment horizontal="centerContinuous" vertical="center"/>
    </xf>
    <xf numFmtId="176" fontId="9" fillId="0" borderId="0" xfId="4" applyNumberFormat="1" applyFont="1" applyFill="1" applyBorder="1" applyAlignment="1">
      <alignment vertical="center"/>
    </xf>
    <xf numFmtId="176" fontId="7" fillId="0" borderId="0" xfId="4" applyNumberFormat="1" applyFont="1" applyFill="1" applyAlignment="1">
      <alignment horizontal="left" vertical="center"/>
    </xf>
    <xf numFmtId="176" fontId="1" fillId="0" borderId="0" xfId="4" applyNumberFormat="1" applyFont="1" applyFill="1" applyAlignment="1">
      <alignment vertical="center"/>
    </xf>
    <xf numFmtId="176" fontId="1" fillId="0" borderId="0" xfId="4" applyNumberFormat="1" applyFont="1" applyFill="1" applyBorder="1" applyAlignment="1">
      <alignment horizontal="justify" vertical="center"/>
    </xf>
    <xf numFmtId="176" fontId="4" fillId="0" borderId="0" xfId="4" applyNumberFormat="1" applyFont="1" applyFill="1" applyBorder="1" applyAlignment="1">
      <alignment horizontal="right" vertical="center"/>
    </xf>
    <xf numFmtId="176" fontId="1" fillId="0" borderId="0" xfId="4" applyNumberFormat="1" applyFont="1" applyFill="1" applyAlignment="1">
      <alignment vertical="center" wrapText="1"/>
    </xf>
    <xf numFmtId="0" fontId="5" fillId="2" borderId="8" xfId="4" applyNumberFormat="1" applyFont="1" applyFill="1" applyBorder="1" applyAlignment="1">
      <alignment horizontal="center" vertical="center"/>
    </xf>
    <xf numFmtId="0" fontId="5" fillId="2" borderId="7" xfId="4" applyNumberFormat="1" applyFont="1" applyFill="1" applyBorder="1" applyAlignment="1">
      <alignment horizontal="center" vertical="center"/>
    </xf>
    <xf numFmtId="0" fontId="5" fillId="2" borderId="16" xfId="4" applyNumberFormat="1" applyFont="1" applyFill="1" applyBorder="1" applyAlignment="1">
      <alignment horizontal="center" vertical="center"/>
    </xf>
    <xf numFmtId="0" fontId="5" fillId="2" borderId="6" xfId="4" applyNumberFormat="1" applyFont="1" applyFill="1" applyBorder="1" applyAlignment="1">
      <alignment horizontal="center" vertical="center"/>
    </xf>
    <xf numFmtId="176" fontId="1" fillId="0" borderId="0" xfId="4" applyNumberFormat="1" applyFont="1" applyFill="1" applyAlignment="1">
      <alignment horizontal="center" vertical="center" wrapText="1"/>
    </xf>
    <xf numFmtId="38" fontId="1" fillId="0" borderId="45" xfId="5" applyFont="1" applyFill="1" applyBorder="1" applyAlignment="1">
      <alignment horizontal="right" vertical="center" wrapText="1"/>
    </xf>
    <xf numFmtId="38" fontId="1" fillId="0" borderId="31" xfId="5" applyFont="1" applyFill="1" applyBorder="1" applyAlignment="1">
      <alignment horizontal="right" vertical="center" wrapText="1"/>
    </xf>
    <xf numFmtId="38" fontId="1" fillId="0" borderId="46" xfId="5" applyFont="1" applyFill="1" applyBorder="1" applyAlignment="1">
      <alignment horizontal="right" vertical="center" wrapText="1"/>
    </xf>
    <xf numFmtId="177" fontId="1" fillId="0" borderId="31" xfId="5" applyNumberFormat="1" applyFont="1" applyFill="1" applyBorder="1" applyAlignment="1">
      <alignment horizontal="right" vertical="center" wrapText="1"/>
    </xf>
    <xf numFmtId="177" fontId="1" fillId="0" borderId="45" xfId="5" applyNumberFormat="1" applyFont="1" applyFill="1" applyBorder="1" applyAlignment="1">
      <alignment horizontal="right" vertical="center" wrapText="1"/>
    </xf>
    <xf numFmtId="177" fontId="1" fillId="0" borderId="0" xfId="5" applyNumberFormat="1" applyFont="1" applyFill="1" applyBorder="1" applyAlignment="1">
      <alignment horizontal="right" vertical="center" wrapText="1"/>
    </xf>
    <xf numFmtId="177" fontId="1" fillId="0" borderId="46" xfId="5" applyNumberFormat="1" applyFont="1" applyFill="1" applyBorder="1" applyAlignment="1">
      <alignment horizontal="right" vertical="center" wrapText="1"/>
    </xf>
    <xf numFmtId="176" fontId="5" fillId="0" borderId="0" xfId="4" applyNumberFormat="1" applyFont="1" applyFill="1" applyBorder="1" applyAlignment="1">
      <alignment vertical="center" wrapText="1"/>
    </xf>
    <xf numFmtId="38" fontId="1" fillId="0" borderId="20" xfId="5" applyFont="1" applyFill="1" applyBorder="1" applyAlignment="1">
      <alignment horizontal="right" vertical="center" wrapText="1"/>
    </xf>
    <xf numFmtId="38" fontId="1" fillId="0" borderId="11" xfId="5" applyFont="1" applyFill="1" applyBorder="1" applyAlignment="1">
      <alignment horizontal="right" vertical="center" wrapText="1"/>
    </xf>
    <xf numFmtId="177" fontId="1" fillId="0" borderId="11" xfId="5" applyNumberFormat="1" applyFont="1" applyFill="1" applyBorder="1" applyAlignment="1">
      <alignment horizontal="right" vertical="center" wrapText="1"/>
    </xf>
    <xf numFmtId="177" fontId="1" fillId="0" borderId="18" xfId="5" applyNumberFormat="1" applyFont="1" applyFill="1" applyBorder="1" applyAlignment="1">
      <alignment horizontal="right" vertical="center" wrapText="1"/>
    </xf>
    <xf numFmtId="38" fontId="1" fillId="0" borderId="4" xfId="5" applyFont="1" applyFill="1" applyBorder="1" applyAlignment="1">
      <alignment horizontal="right" vertical="center" wrapText="1"/>
    </xf>
    <xf numFmtId="38" fontId="1" fillId="0" borderId="3" xfId="5" applyFont="1" applyFill="1" applyBorder="1" applyAlignment="1">
      <alignment horizontal="right" vertical="center" wrapText="1"/>
    </xf>
    <xf numFmtId="38" fontId="1" fillId="0" borderId="2" xfId="5" applyFont="1" applyFill="1" applyBorder="1" applyAlignment="1">
      <alignment horizontal="right" vertical="center" wrapText="1"/>
    </xf>
    <xf numFmtId="177" fontId="1" fillId="0" borderId="3" xfId="5" applyNumberFormat="1" applyFont="1" applyFill="1" applyBorder="1" applyAlignment="1">
      <alignment horizontal="right" vertical="center" wrapText="1"/>
    </xf>
    <xf numFmtId="177" fontId="1" fillId="0" borderId="4" xfId="5" applyNumberFormat="1" applyFont="1" applyFill="1" applyBorder="1" applyAlignment="1">
      <alignment horizontal="right" vertical="center" wrapText="1"/>
    </xf>
    <xf numFmtId="177" fontId="1" fillId="0" borderId="47" xfId="5" applyNumberFormat="1" applyFont="1" applyFill="1" applyBorder="1" applyAlignment="1">
      <alignment horizontal="right" vertical="center" wrapText="1"/>
    </xf>
    <xf numFmtId="177" fontId="1" fillId="0" borderId="2" xfId="5" applyNumberFormat="1" applyFont="1" applyFill="1" applyBorder="1" applyAlignment="1">
      <alignment horizontal="right" vertical="center" wrapText="1"/>
    </xf>
    <xf numFmtId="176" fontId="1" fillId="0" borderId="0" xfId="4" applyNumberFormat="1" applyFont="1" applyFill="1" applyBorder="1" applyAlignment="1">
      <alignment vertical="center" wrapText="1"/>
    </xf>
    <xf numFmtId="176" fontId="7" fillId="0" borderId="0" xfId="1" applyNumberFormat="1" applyFont="1" applyFill="1" applyAlignment="1">
      <alignment horizontal="center" vertical="center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right"/>
    </xf>
    <xf numFmtId="178" fontId="16" fillId="0" borderId="27" xfId="6" applyNumberFormat="1" applyFont="1" applyFill="1" applyBorder="1" applyAlignment="1">
      <alignment horizontal="right" vertical="center"/>
    </xf>
    <xf numFmtId="0" fontId="16" fillId="0" borderId="27" xfId="6" applyFont="1" applyFill="1" applyBorder="1" applyAlignment="1">
      <alignment vertical="center"/>
    </xf>
    <xf numFmtId="178" fontId="16" fillId="0" borderId="27" xfId="6" applyNumberFormat="1" applyFont="1" applyFill="1" applyBorder="1" applyAlignment="1">
      <alignment vertical="center"/>
    </xf>
    <xf numFmtId="0" fontId="19" fillId="0" borderId="0" xfId="6" applyFont="1" applyFill="1" applyBorder="1"/>
    <xf numFmtId="0" fontId="16" fillId="0" borderId="0" xfId="6" applyFont="1" applyFill="1" applyBorder="1"/>
    <xf numFmtId="0" fontId="16" fillId="0" borderId="19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0" fontId="16" fillId="0" borderId="31" xfId="6" applyFont="1" applyFill="1" applyBorder="1" applyAlignment="1">
      <alignment horizontal="center" vertical="center"/>
    </xf>
    <xf numFmtId="0" fontId="16" fillId="0" borderId="49" xfId="6" applyFont="1" applyFill="1" applyBorder="1" applyAlignment="1">
      <alignment horizontal="center" vertical="center"/>
    </xf>
    <xf numFmtId="0" fontId="16" fillId="0" borderId="50" xfId="6" applyFont="1" applyFill="1" applyBorder="1" applyAlignment="1">
      <alignment horizontal="center" vertical="center"/>
    </xf>
    <xf numFmtId="0" fontId="16" fillId="0" borderId="51" xfId="6" applyFont="1" applyFill="1" applyBorder="1" applyAlignment="1">
      <alignment horizontal="center" vertical="center"/>
    </xf>
    <xf numFmtId="0" fontId="16" fillId="0" borderId="52" xfId="6" applyFont="1" applyFill="1" applyBorder="1" applyAlignment="1">
      <alignment horizontal="center" vertical="center"/>
    </xf>
    <xf numFmtId="0" fontId="16" fillId="0" borderId="53" xfId="6" applyFont="1" applyFill="1" applyBorder="1" applyAlignment="1">
      <alignment horizontal="center" vertical="center"/>
    </xf>
    <xf numFmtId="0" fontId="16" fillId="0" borderId="54" xfId="6" applyFont="1" applyFill="1" applyBorder="1" applyAlignment="1">
      <alignment horizontal="center" vertical="center"/>
    </xf>
    <xf numFmtId="0" fontId="16" fillId="0" borderId="55" xfId="6" applyFont="1" applyFill="1" applyBorder="1" applyAlignment="1">
      <alignment horizontal="center" vertical="center"/>
    </xf>
    <xf numFmtId="0" fontId="16" fillId="0" borderId="56" xfId="6" applyFont="1" applyFill="1" applyBorder="1" applyAlignment="1">
      <alignment horizontal="center" vertical="center"/>
    </xf>
    <xf numFmtId="0" fontId="16" fillId="0" borderId="57" xfId="6" applyFont="1" applyFill="1" applyBorder="1" applyAlignment="1">
      <alignment horizontal="center" vertical="center"/>
    </xf>
    <xf numFmtId="0" fontId="16" fillId="0" borderId="58" xfId="6" applyFont="1" applyFill="1" applyBorder="1" applyAlignment="1">
      <alignment horizontal="center" vertical="center"/>
    </xf>
    <xf numFmtId="0" fontId="16" fillId="0" borderId="59" xfId="7" applyFont="1" applyFill="1" applyBorder="1" applyAlignment="1">
      <alignment horizontal="distributed" vertical="center" indent="1"/>
    </xf>
    <xf numFmtId="178" fontId="16" fillId="0" borderId="60" xfId="6" applyNumberFormat="1" applyFont="1" applyFill="1" applyBorder="1"/>
    <xf numFmtId="178" fontId="16" fillId="0" borderId="61" xfId="6" applyNumberFormat="1" applyFont="1" applyFill="1" applyBorder="1"/>
    <xf numFmtId="178" fontId="16" fillId="0" borderId="62" xfId="6" applyNumberFormat="1" applyFont="1" applyFill="1" applyBorder="1"/>
    <xf numFmtId="178" fontId="16" fillId="0" borderId="63" xfId="6" applyNumberFormat="1" applyFont="1" applyFill="1" applyBorder="1"/>
    <xf numFmtId="178" fontId="16" fillId="0" borderId="64" xfId="6" applyNumberFormat="1" applyFont="1" applyFill="1" applyBorder="1"/>
    <xf numFmtId="180" fontId="16" fillId="0" borderId="60" xfId="6" applyNumberFormat="1" applyFont="1" applyFill="1" applyBorder="1"/>
    <xf numFmtId="180" fontId="16" fillId="0" borderId="61" xfId="6" applyNumberFormat="1" applyFont="1" applyFill="1" applyBorder="1"/>
    <xf numFmtId="180" fontId="16" fillId="0" borderId="62" xfId="6" applyNumberFormat="1" applyFont="1" applyFill="1" applyBorder="1"/>
    <xf numFmtId="0" fontId="16" fillId="0" borderId="65" xfId="7" applyFont="1" applyFill="1" applyBorder="1" applyAlignment="1">
      <alignment horizontal="distributed" vertical="center" indent="1"/>
    </xf>
    <xf numFmtId="0" fontId="16" fillId="0" borderId="66" xfId="7" applyFont="1" applyFill="1" applyBorder="1" applyAlignment="1">
      <alignment horizontal="distributed" vertical="center" indent="1"/>
    </xf>
    <xf numFmtId="178" fontId="16" fillId="0" borderId="67" xfId="6" applyNumberFormat="1" applyFont="1" applyFill="1" applyBorder="1"/>
    <xf numFmtId="178" fontId="16" fillId="0" borderId="68" xfId="6" applyNumberFormat="1" applyFont="1" applyFill="1" applyBorder="1"/>
    <xf numFmtId="178" fontId="16" fillId="0" borderId="69" xfId="6" applyNumberFormat="1" applyFont="1" applyFill="1" applyBorder="1"/>
    <xf numFmtId="178" fontId="16" fillId="0" borderId="70" xfId="6" applyNumberFormat="1" applyFont="1" applyFill="1" applyBorder="1"/>
    <xf numFmtId="178" fontId="16" fillId="0" borderId="71" xfId="6" applyNumberFormat="1" applyFont="1" applyFill="1" applyBorder="1"/>
    <xf numFmtId="180" fontId="16" fillId="0" borderId="67" xfId="6" applyNumberFormat="1" applyFont="1" applyFill="1" applyBorder="1"/>
    <xf numFmtId="180" fontId="16" fillId="0" borderId="68" xfId="6" applyNumberFormat="1" applyFont="1" applyFill="1" applyBorder="1"/>
    <xf numFmtId="180" fontId="16" fillId="0" borderId="69" xfId="6" applyNumberFormat="1" applyFont="1" applyFill="1" applyBorder="1"/>
    <xf numFmtId="0" fontId="16" fillId="0" borderId="31" xfId="7" applyFont="1" applyFill="1" applyBorder="1" applyAlignment="1">
      <alignment horizontal="distributed" vertical="center" indent="1"/>
    </xf>
    <xf numFmtId="178" fontId="16" fillId="0" borderId="68" xfId="6" applyNumberFormat="1" applyFont="1" applyFill="1" applyBorder="1" applyAlignment="1">
      <alignment horizontal="right"/>
    </xf>
    <xf numFmtId="180" fontId="16" fillId="0" borderId="68" xfId="6" applyNumberFormat="1" applyFont="1" applyFill="1" applyBorder="1" applyAlignment="1">
      <alignment horizontal="right"/>
    </xf>
    <xf numFmtId="0" fontId="16" fillId="0" borderId="72" xfId="7" applyFont="1" applyFill="1" applyBorder="1" applyAlignment="1">
      <alignment horizontal="distributed" vertical="center" indent="1"/>
    </xf>
    <xf numFmtId="178" fontId="16" fillId="0" borderId="49" xfId="6" applyNumberFormat="1" applyFont="1" applyFill="1" applyBorder="1"/>
    <xf numFmtId="178" fontId="16" fillId="0" borderId="50" xfId="6" applyNumberFormat="1" applyFont="1" applyFill="1" applyBorder="1"/>
    <xf numFmtId="178" fontId="16" fillId="0" borderId="51" xfId="6" applyNumberFormat="1" applyFont="1" applyFill="1" applyBorder="1"/>
    <xf numFmtId="178" fontId="16" fillId="0" borderId="52" xfId="6" applyNumberFormat="1" applyFont="1" applyFill="1" applyBorder="1"/>
    <xf numFmtId="178" fontId="16" fillId="0" borderId="53" xfId="6" applyNumberFormat="1" applyFont="1" applyFill="1" applyBorder="1"/>
    <xf numFmtId="180" fontId="16" fillId="0" borderId="49" xfId="6" applyNumberFormat="1" applyFont="1" applyFill="1" applyBorder="1"/>
    <xf numFmtId="180" fontId="16" fillId="0" borderId="50" xfId="6" applyNumberFormat="1" applyFont="1" applyFill="1" applyBorder="1"/>
    <xf numFmtId="180" fontId="16" fillId="0" borderId="51" xfId="6" applyNumberFormat="1" applyFont="1" applyFill="1" applyBorder="1"/>
    <xf numFmtId="0" fontId="16" fillId="0" borderId="11" xfId="7" applyFont="1" applyFill="1" applyBorder="1" applyAlignment="1">
      <alignment horizontal="distributed" vertical="center" indent="1"/>
    </xf>
    <xf numFmtId="178" fontId="16" fillId="0" borderId="73" xfId="6" applyNumberFormat="1" applyFont="1" applyFill="1" applyBorder="1"/>
    <xf numFmtId="178" fontId="16" fillId="0" borderId="74" xfId="6" applyNumberFormat="1" applyFont="1" applyFill="1" applyBorder="1"/>
    <xf numFmtId="178" fontId="16" fillId="0" borderId="75" xfId="6" applyNumberFormat="1" applyFont="1" applyFill="1" applyBorder="1"/>
    <xf numFmtId="178" fontId="16" fillId="0" borderId="76" xfId="6" applyNumberFormat="1" applyFont="1" applyFill="1" applyBorder="1"/>
    <xf numFmtId="178" fontId="16" fillId="0" borderId="77" xfId="6" applyNumberFormat="1" applyFont="1" applyFill="1" applyBorder="1"/>
    <xf numFmtId="180" fontId="16" fillId="0" borderId="73" xfId="6" applyNumberFormat="1" applyFont="1" applyFill="1" applyBorder="1"/>
    <xf numFmtId="180" fontId="16" fillId="0" borderId="74" xfId="6" applyNumberFormat="1" applyFont="1" applyFill="1" applyBorder="1"/>
    <xf numFmtId="180" fontId="16" fillId="0" borderId="75" xfId="6" applyNumberFormat="1" applyFont="1" applyFill="1" applyBorder="1"/>
    <xf numFmtId="180" fontId="16" fillId="0" borderId="0" xfId="6" applyNumberFormat="1" applyFont="1" applyFill="1" applyBorder="1"/>
    <xf numFmtId="0" fontId="16" fillId="0" borderId="0" xfId="6" applyFont="1" applyFill="1" applyBorder="1" applyAlignment="1">
      <alignment horizontal="right" vertical="top"/>
    </xf>
    <xf numFmtId="180" fontId="16" fillId="0" borderId="49" xfId="6" applyNumberFormat="1" applyFont="1" applyFill="1" applyBorder="1" applyAlignment="1">
      <alignment horizontal="center" vertical="center"/>
    </xf>
    <xf numFmtId="180" fontId="16" fillId="0" borderId="50" xfId="6" applyNumberFormat="1" applyFont="1" applyFill="1" applyBorder="1" applyAlignment="1">
      <alignment horizontal="center" vertical="center"/>
    </xf>
    <xf numFmtId="180" fontId="16" fillId="0" borderId="51" xfId="6" applyNumberFormat="1" applyFont="1" applyFill="1" applyBorder="1" applyAlignment="1">
      <alignment horizontal="center" vertical="center"/>
    </xf>
    <xf numFmtId="180" fontId="16" fillId="0" borderId="54" xfId="6" applyNumberFormat="1" applyFont="1" applyFill="1" applyBorder="1" applyAlignment="1">
      <alignment horizontal="center" vertical="center"/>
    </xf>
    <xf numFmtId="180" fontId="16" fillId="0" borderId="55" xfId="6" applyNumberFormat="1" applyFont="1" applyFill="1" applyBorder="1" applyAlignment="1">
      <alignment horizontal="center" vertical="center"/>
    </xf>
    <xf numFmtId="180" fontId="16" fillId="0" borderId="56" xfId="6" applyNumberFormat="1" applyFont="1" applyFill="1" applyBorder="1" applyAlignment="1">
      <alignment horizontal="center" vertical="center"/>
    </xf>
    <xf numFmtId="180" fontId="16" fillId="0" borderId="60" xfId="6" applyNumberFormat="1" applyFont="1" applyFill="1" applyBorder="1" applyAlignment="1">
      <alignment horizontal="right"/>
    </xf>
    <xf numFmtId="180" fontId="16" fillId="0" borderId="61" xfId="6" applyNumberFormat="1" applyFont="1" applyFill="1" applyBorder="1" applyAlignment="1">
      <alignment horizontal="right"/>
    </xf>
    <xf numFmtId="180" fontId="16" fillId="0" borderId="62" xfId="6" applyNumberFormat="1" applyFont="1" applyFill="1" applyBorder="1" applyAlignment="1">
      <alignment horizontal="right"/>
    </xf>
    <xf numFmtId="180" fontId="16" fillId="0" borderId="67" xfId="6" applyNumberFormat="1" applyFont="1" applyFill="1" applyBorder="1" applyAlignment="1">
      <alignment horizontal="right"/>
    </xf>
    <xf numFmtId="180" fontId="16" fillId="0" borderId="69" xfId="6" applyNumberFormat="1" applyFont="1" applyFill="1" applyBorder="1" applyAlignment="1">
      <alignment horizontal="right"/>
    </xf>
    <xf numFmtId="178" fontId="16" fillId="0" borderId="78" xfId="6" applyNumberFormat="1" applyFont="1" applyFill="1" applyBorder="1"/>
    <xf numFmtId="178" fontId="16" fillId="0" borderId="79" xfId="6" applyNumberFormat="1" applyFont="1" applyFill="1" applyBorder="1"/>
    <xf numFmtId="178" fontId="16" fillId="0" borderId="80" xfId="6" applyNumberFormat="1" applyFont="1" applyFill="1" applyBorder="1"/>
    <xf numFmtId="178" fontId="16" fillId="0" borderId="81" xfId="6" applyNumberFormat="1" applyFont="1" applyFill="1" applyBorder="1"/>
    <xf numFmtId="178" fontId="16" fillId="0" borderId="82" xfId="6" applyNumberFormat="1" applyFont="1" applyFill="1" applyBorder="1"/>
    <xf numFmtId="180" fontId="16" fillId="0" borderId="78" xfId="6" applyNumberFormat="1" applyFont="1" applyFill="1" applyBorder="1"/>
    <xf numFmtId="180" fontId="16" fillId="0" borderId="79" xfId="6" applyNumberFormat="1" applyFont="1" applyFill="1" applyBorder="1"/>
    <xf numFmtId="180" fontId="16" fillId="0" borderId="80" xfId="6" applyNumberFormat="1" applyFont="1" applyFill="1" applyBorder="1"/>
    <xf numFmtId="180" fontId="16" fillId="0" borderId="49" xfId="6" applyNumberFormat="1" applyFont="1" applyFill="1" applyBorder="1" applyAlignment="1">
      <alignment horizontal="right"/>
    </xf>
    <xf numFmtId="180" fontId="16" fillId="0" borderId="50" xfId="6" applyNumberFormat="1" applyFont="1" applyFill="1" applyBorder="1" applyAlignment="1">
      <alignment horizontal="right"/>
    </xf>
    <xf numFmtId="180" fontId="16" fillId="0" borderId="51" xfId="6" applyNumberFormat="1" applyFont="1" applyFill="1" applyBorder="1" applyAlignment="1">
      <alignment horizontal="right"/>
    </xf>
    <xf numFmtId="180" fontId="16" fillId="0" borderId="73" xfId="6" applyNumberFormat="1" applyFont="1" applyFill="1" applyBorder="1" applyAlignment="1">
      <alignment horizontal="right"/>
    </xf>
    <xf numFmtId="180" fontId="16" fillId="0" borderId="74" xfId="6" applyNumberFormat="1" applyFont="1" applyFill="1" applyBorder="1" applyAlignment="1">
      <alignment horizontal="right"/>
    </xf>
    <xf numFmtId="180" fontId="16" fillId="0" borderId="75" xfId="6" applyNumberFormat="1" applyFont="1" applyFill="1" applyBorder="1" applyAlignment="1">
      <alignment horizontal="right"/>
    </xf>
    <xf numFmtId="180" fontId="16" fillId="0" borderId="78" xfId="6" applyNumberFormat="1" applyFont="1" applyFill="1" applyBorder="1" applyAlignment="1">
      <alignment horizontal="right"/>
    </xf>
    <xf numFmtId="180" fontId="16" fillId="0" borderId="79" xfId="6" applyNumberFormat="1" applyFont="1" applyFill="1" applyBorder="1" applyAlignment="1">
      <alignment horizontal="right"/>
    </xf>
    <xf numFmtId="180" fontId="16" fillId="0" borderId="80" xfId="6" applyNumberFormat="1" applyFont="1" applyFill="1" applyBorder="1" applyAlignment="1">
      <alignment horizontal="right"/>
    </xf>
    <xf numFmtId="180" fontId="16" fillId="0" borderId="71" xfId="6" applyNumberFormat="1" applyFont="1" applyFill="1" applyBorder="1" applyAlignment="1">
      <alignment horizontal="right"/>
    </xf>
    <xf numFmtId="178" fontId="16" fillId="0" borderId="0" xfId="6" applyNumberFormat="1" applyFont="1" applyFill="1" applyBorder="1" applyAlignment="1">
      <alignment horizontal="right"/>
    </xf>
    <xf numFmtId="181" fontId="20" fillId="0" borderId="0" xfId="6" applyNumberFormat="1" applyFont="1" applyFill="1" applyBorder="1" applyAlignment="1">
      <alignment vertical="center"/>
    </xf>
    <xf numFmtId="0" fontId="16" fillId="0" borderId="24" xfId="6" applyFont="1" applyFill="1" applyBorder="1" applyAlignment="1">
      <alignment vertical="center"/>
    </xf>
    <xf numFmtId="0" fontId="16" fillId="0" borderId="86" xfId="6" applyFont="1" applyFill="1" applyBorder="1" applyAlignment="1">
      <alignment vertical="center"/>
    </xf>
    <xf numFmtId="0" fontId="16" fillId="0" borderId="25" xfId="6" applyFont="1" applyFill="1" applyBorder="1" applyAlignment="1">
      <alignment vertical="center"/>
    </xf>
    <xf numFmtId="0" fontId="16" fillId="0" borderId="46" xfId="6" applyFont="1" applyFill="1" applyBorder="1" applyAlignment="1">
      <alignment vertical="center"/>
    </xf>
    <xf numFmtId="0" fontId="16" fillId="0" borderId="46" xfId="6" applyFont="1" applyFill="1" applyBorder="1" applyAlignment="1">
      <alignment horizontal="center" vertical="center"/>
    </xf>
    <xf numFmtId="0" fontId="16" fillId="0" borderId="24" xfId="6" applyFont="1" applyFill="1" applyBorder="1" applyAlignment="1">
      <alignment horizontal="center" vertical="center"/>
    </xf>
    <xf numFmtId="0" fontId="16" fillId="0" borderId="19" xfId="6" applyFont="1" applyFill="1" applyBorder="1" applyAlignment="1">
      <alignment horizontal="center" vertical="center"/>
    </xf>
    <xf numFmtId="0" fontId="16" fillId="0" borderId="45" xfId="6" applyFont="1" applyFill="1" applyBorder="1" applyAlignment="1">
      <alignment horizontal="center" vertical="center"/>
    </xf>
    <xf numFmtId="0" fontId="16" fillId="0" borderId="45" xfId="6" applyFont="1" applyFill="1" applyBorder="1" applyAlignment="1">
      <alignment vertical="center"/>
    </xf>
    <xf numFmtId="0" fontId="16" fillId="0" borderId="26" xfId="6" applyFont="1" applyFill="1" applyBorder="1" applyAlignment="1">
      <alignment vertical="center"/>
    </xf>
    <xf numFmtId="0" fontId="16" fillId="0" borderId="87" xfId="6" applyFont="1" applyFill="1" applyBorder="1" applyAlignment="1">
      <alignment vertical="center"/>
    </xf>
    <xf numFmtId="0" fontId="16" fillId="0" borderId="26" xfId="6" applyFont="1" applyFill="1" applyBorder="1" applyAlignment="1">
      <alignment horizontal="center" vertical="center"/>
    </xf>
    <xf numFmtId="0" fontId="16" fillId="0" borderId="27" xfId="6" applyFont="1" applyFill="1" applyBorder="1" applyAlignment="1">
      <alignment horizontal="center" vertical="center"/>
    </xf>
    <xf numFmtId="0" fontId="16" fillId="0" borderId="87" xfId="6" applyFont="1" applyFill="1" applyBorder="1" applyAlignment="1">
      <alignment horizontal="center" vertical="center"/>
    </xf>
    <xf numFmtId="0" fontId="16" fillId="0" borderId="28" xfId="6" applyFont="1" applyFill="1" applyBorder="1" applyAlignment="1">
      <alignment horizontal="center" vertical="center"/>
    </xf>
    <xf numFmtId="0" fontId="16" fillId="0" borderId="28" xfId="6" applyFont="1" applyFill="1" applyBorder="1" applyAlignment="1">
      <alignment vertical="center"/>
    </xf>
    <xf numFmtId="178" fontId="16" fillId="3" borderId="24" xfId="6" applyNumberFormat="1" applyFont="1" applyFill="1" applyBorder="1" applyAlignment="1">
      <alignment horizontal="right" vertical="center"/>
    </xf>
    <xf numFmtId="178" fontId="16" fillId="3" borderId="19" xfId="6" applyNumberFormat="1" applyFont="1" applyFill="1" applyBorder="1" applyAlignment="1">
      <alignment horizontal="right" vertical="center"/>
    </xf>
    <xf numFmtId="178" fontId="16" fillId="3" borderId="86" xfId="6" applyNumberFormat="1" applyFont="1" applyFill="1" applyBorder="1" applyAlignment="1">
      <alignment horizontal="right" vertical="center"/>
    </xf>
    <xf numFmtId="179" fontId="16" fillId="3" borderId="24" xfId="6" applyNumberFormat="1" applyFont="1" applyFill="1" applyBorder="1" applyAlignment="1">
      <alignment vertical="center"/>
    </xf>
    <xf numFmtId="179" fontId="16" fillId="3" borderId="19" xfId="6" applyNumberFormat="1" applyFont="1" applyFill="1" applyBorder="1" applyAlignment="1">
      <alignment vertical="center"/>
    </xf>
    <xf numFmtId="179" fontId="16" fillId="3" borderId="25" xfId="6" applyNumberFormat="1" applyFont="1" applyFill="1" applyBorder="1" applyAlignment="1">
      <alignment vertical="center"/>
    </xf>
    <xf numFmtId="178" fontId="16" fillId="3" borderId="46" xfId="6" applyNumberFormat="1" applyFont="1" applyFill="1" applyBorder="1" applyAlignment="1">
      <alignment horizontal="right" vertical="center"/>
    </xf>
    <xf numFmtId="178" fontId="16" fillId="3" borderId="31" xfId="6" applyNumberFormat="1" applyFont="1" applyFill="1" applyBorder="1" applyAlignment="1">
      <alignment horizontal="right" vertical="center"/>
    </xf>
    <xf numFmtId="178" fontId="16" fillId="3" borderId="0" xfId="6" applyNumberFormat="1" applyFont="1" applyFill="1" applyBorder="1" applyAlignment="1">
      <alignment horizontal="right" vertical="center"/>
    </xf>
    <xf numFmtId="179" fontId="16" fillId="3" borderId="46" xfId="6" applyNumberFormat="1" applyFont="1" applyFill="1" applyBorder="1" applyAlignment="1">
      <alignment vertical="center"/>
    </xf>
    <xf numFmtId="179" fontId="16" fillId="3" borderId="31" xfId="6" applyNumberFormat="1" applyFont="1" applyFill="1" applyBorder="1" applyAlignment="1">
      <alignment vertical="center"/>
    </xf>
    <xf numFmtId="179" fontId="16" fillId="3" borderId="45" xfId="6" applyNumberFormat="1" applyFont="1" applyFill="1" applyBorder="1" applyAlignment="1">
      <alignment vertical="center"/>
    </xf>
    <xf numFmtId="0" fontId="17" fillId="0" borderId="0" xfId="6" applyFont="1" applyFill="1" applyBorder="1" applyAlignment="1" applyProtection="1">
      <alignment horizontal="left" vertical="center"/>
      <protection locked="0"/>
    </xf>
    <xf numFmtId="0" fontId="17" fillId="0" borderId="0" xfId="6" applyFont="1" applyFill="1" applyBorder="1" applyAlignment="1" applyProtection="1">
      <alignment vertical="center"/>
      <protection locked="0"/>
    </xf>
    <xf numFmtId="178" fontId="16" fillId="3" borderId="46" xfId="6" applyNumberFormat="1" applyFont="1" applyFill="1" applyBorder="1" applyAlignment="1">
      <alignment vertical="center"/>
    </xf>
    <xf numFmtId="178" fontId="16" fillId="3" borderId="31" xfId="6" applyNumberFormat="1" applyFont="1" applyFill="1" applyBorder="1" applyAlignment="1">
      <alignment vertical="center"/>
    </xf>
    <xf numFmtId="178" fontId="16" fillId="3" borderId="0" xfId="6" applyNumberFormat="1" applyFont="1" applyFill="1" applyBorder="1" applyAlignment="1">
      <alignment vertical="center"/>
    </xf>
    <xf numFmtId="0" fontId="17" fillId="0" borderId="45" xfId="6" applyFont="1" applyFill="1" applyBorder="1" applyAlignment="1" applyProtection="1">
      <alignment vertical="center"/>
      <protection locked="0"/>
    </xf>
    <xf numFmtId="178" fontId="16" fillId="0" borderId="46" xfId="6" applyNumberFormat="1" applyFont="1" applyFill="1" applyBorder="1" applyAlignment="1">
      <alignment vertical="center"/>
    </xf>
    <xf numFmtId="178" fontId="16" fillId="0" borderId="31" xfId="6" applyNumberFormat="1" applyFont="1" applyFill="1" applyBorder="1" applyAlignment="1">
      <alignment vertical="center"/>
    </xf>
    <xf numFmtId="0" fontId="18" fillId="0" borderId="0" xfId="6" applyFont="1" applyFill="1" applyBorder="1" applyAlignment="1" applyProtection="1">
      <alignment vertical="center"/>
      <protection locked="0"/>
    </xf>
    <xf numFmtId="178" fontId="16" fillId="0" borderId="46" xfId="6" applyNumberFormat="1" applyFont="1" applyFill="1" applyBorder="1" applyAlignment="1">
      <alignment horizontal="right" vertical="center"/>
    </xf>
    <xf numFmtId="178" fontId="16" fillId="0" borderId="31" xfId="6" applyNumberFormat="1" applyFont="1" applyFill="1" applyBorder="1" applyAlignment="1">
      <alignment horizontal="right" vertical="center"/>
    </xf>
    <xf numFmtId="179" fontId="16" fillId="3" borderId="31" xfId="6" applyNumberFormat="1" applyFont="1" applyFill="1" applyBorder="1" applyAlignment="1">
      <alignment horizontal="right" vertical="center"/>
    </xf>
    <xf numFmtId="0" fontId="17" fillId="0" borderId="45" xfId="6" applyFont="1" applyFill="1" applyBorder="1" applyAlignment="1" applyProtection="1">
      <alignment horizontal="left" vertical="center"/>
      <protection locked="0"/>
    </xf>
    <xf numFmtId="0" fontId="17" fillId="0" borderId="0" xfId="6" applyFont="1" applyFill="1" applyBorder="1" applyAlignment="1">
      <alignment vertical="center"/>
    </xf>
    <xf numFmtId="0" fontId="17" fillId="0" borderId="45" xfId="6" applyFont="1" applyFill="1" applyBorder="1" applyAlignment="1">
      <alignment vertical="center"/>
    </xf>
    <xf numFmtId="178" fontId="17" fillId="0" borderId="46" xfId="6" applyNumberFormat="1" applyFont="1" applyFill="1" applyBorder="1" applyAlignment="1">
      <alignment vertical="center"/>
    </xf>
    <xf numFmtId="178" fontId="17" fillId="0" borderId="31" xfId="6" applyNumberFormat="1" applyFont="1" applyFill="1" applyBorder="1" applyAlignment="1">
      <alignment vertical="center"/>
    </xf>
    <xf numFmtId="179" fontId="16" fillId="3" borderId="46" xfId="6" applyNumberFormat="1" applyFont="1" applyFill="1" applyBorder="1" applyAlignment="1">
      <alignment horizontal="right" vertical="center"/>
    </xf>
    <xf numFmtId="179" fontId="16" fillId="3" borderId="45" xfId="6" applyNumberFormat="1" applyFont="1" applyFill="1" applyBorder="1" applyAlignment="1">
      <alignment horizontal="right" vertical="center"/>
    </xf>
    <xf numFmtId="178" fontId="16" fillId="0" borderId="0" xfId="6" applyNumberFormat="1" applyFont="1" applyFill="1" applyBorder="1" applyAlignment="1">
      <alignment horizontal="right" vertical="center"/>
    </xf>
    <xf numFmtId="0" fontId="17" fillId="0" borderId="0" xfId="6" applyFont="1" applyFill="1" applyBorder="1" applyAlignment="1" applyProtection="1">
      <alignment horizontal="left" vertical="center"/>
    </xf>
    <xf numFmtId="178" fontId="16" fillId="3" borderId="45" xfId="6" applyNumberFormat="1" applyFont="1" applyFill="1" applyBorder="1" applyAlignment="1">
      <alignment vertical="center"/>
    </xf>
    <xf numFmtId="0" fontId="16" fillId="0" borderId="18" xfId="6" applyFont="1" applyFill="1" applyBorder="1" applyAlignment="1">
      <alignment vertical="center"/>
    </xf>
    <xf numFmtId="0" fontId="16" fillId="0" borderId="42" xfId="6" applyFont="1" applyFill="1" applyBorder="1" applyAlignment="1">
      <alignment vertical="center"/>
    </xf>
    <xf numFmtId="178" fontId="16" fillId="3" borderId="18" xfId="6" applyNumberFormat="1" applyFont="1" applyFill="1" applyBorder="1" applyAlignment="1">
      <alignment vertical="center"/>
    </xf>
    <xf numFmtId="178" fontId="16" fillId="3" borderId="11" xfId="6" applyNumberFormat="1" applyFont="1" applyFill="1" applyBorder="1" applyAlignment="1">
      <alignment vertical="center"/>
    </xf>
    <xf numFmtId="178" fontId="16" fillId="3" borderId="42" xfId="6" applyNumberFormat="1" applyFont="1" applyFill="1" applyBorder="1" applyAlignment="1">
      <alignment vertical="center"/>
    </xf>
    <xf numFmtId="179" fontId="16" fillId="3" borderId="18" xfId="6" applyNumberFormat="1" applyFont="1" applyFill="1" applyBorder="1" applyAlignment="1">
      <alignment horizontal="right" vertical="center"/>
    </xf>
    <xf numFmtId="179" fontId="16" fillId="3" borderId="11" xfId="6" applyNumberFormat="1" applyFont="1" applyFill="1" applyBorder="1" applyAlignment="1">
      <alignment horizontal="right" vertical="center"/>
    </xf>
    <xf numFmtId="179" fontId="16" fillId="3" borderId="20" xfId="6" applyNumberFormat="1" applyFont="1" applyFill="1" applyBorder="1" applyAlignment="1">
      <alignment horizontal="right" vertical="center"/>
    </xf>
    <xf numFmtId="0" fontId="16" fillId="0" borderId="20" xfId="6" applyFont="1" applyFill="1" applyBorder="1" applyAlignment="1">
      <alignment vertical="center"/>
    </xf>
    <xf numFmtId="178" fontId="16" fillId="0" borderId="26" xfId="6" applyNumberFormat="1" applyFont="1" applyFill="1" applyBorder="1" applyAlignment="1">
      <alignment vertical="center"/>
    </xf>
    <xf numFmtId="178" fontId="16" fillId="3" borderId="27" xfId="6" applyNumberFormat="1" applyFont="1" applyFill="1" applyBorder="1" applyAlignment="1">
      <alignment vertical="center"/>
    </xf>
    <xf numFmtId="178" fontId="16" fillId="3" borderId="87" xfId="6" applyNumberFormat="1" applyFont="1" applyFill="1" applyBorder="1" applyAlignment="1">
      <alignment vertical="center"/>
    </xf>
    <xf numFmtId="179" fontId="16" fillId="3" borderId="26" xfId="6" applyNumberFormat="1" applyFont="1" applyFill="1" applyBorder="1" applyAlignment="1">
      <alignment vertical="center"/>
    </xf>
    <xf numFmtId="179" fontId="16" fillId="3" borderId="27" xfId="6" applyNumberFormat="1" applyFont="1" applyFill="1" applyBorder="1" applyAlignment="1">
      <alignment vertical="center"/>
    </xf>
    <xf numFmtId="179" fontId="16" fillId="3" borderId="28" xfId="6" applyNumberFormat="1" applyFont="1" applyFill="1" applyBorder="1" applyAlignment="1">
      <alignment vertical="center"/>
    </xf>
    <xf numFmtId="4" fontId="16" fillId="0" borderId="0" xfId="6" applyNumberFormat="1" applyFont="1"/>
    <xf numFmtId="4" fontId="16" fillId="4" borderId="0" xfId="6" applyNumberFormat="1" applyFont="1" applyFill="1" applyBorder="1"/>
    <xf numFmtId="4" fontId="21" fillId="4" borderId="0" xfId="6" applyNumberFormat="1" applyFont="1" applyFill="1" applyBorder="1" applyAlignment="1">
      <alignment vertical="center"/>
    </xf>
    <xf numFmtId="4" fontId="16" fillId="4" borderId="0" xfId="6" applyNumberFormat="1" applyFont="1" applyFill="1" applyBorder="1" applyAlignment="1">
      <alignment horizontal="right"/>
    </xf>
    <xf numFmtId="4" fontId="23" fillId="0" borderId="0" xfId="6" applyNumberFormat="1" applyFont="1" applyAlignment="1">
      <alignment horizontal="center"/>
    </xf>
    <xf numFmtId="4" fontId="16" fillId="4" borderId="92" xfId="6" applyNumberFormat="1" applyFont="1" applyFill="1" applyBorder="1" applyAlignment="1">
      <alignment horizontal="center" vertical="center" wrapText="1"/>
    </xf>
    <xf numFmtId="4" fontId="16" fillId="4" borderId="34" xfId="6" applyNumberFormat="1" applyFont="1" applyFill="1" applyBorder="1" applyAlignment="1">
      <alignment horizontal="center" vertical="center"/>
    </xf>
    <xf numFmtId="4" fontId="16" fillId="4" borderId="36" xfId="6" applyNumberFormat="1" applyFont="1" applyFill="1" applyBorder="1" applyAlignment="1">
      <alignment horizontal="center" vertical="center" wrapText="1"/>
    </xf>
    <xf numFmtId="4" fontId="16" fillId="4" borderId="93" xfId="6" applyNumberFormat="1" applyFont="1" applyFill="1" applyBorder="1" applyAlignment="1">
      <alignment horizontal="center" vertical="center"/>
    </xf>
    <xf numFmtId="4" fontId="16" fillId="4" borderId="94" xfId="6" applyNumberFormat="1" applyFont="1" applyFill="1" applyBorder="1" applyAlignment="1">
      <alignment horizontal="center" vertical="center"/>
    </xf>
    <xf numFmtId="4" fontId="16" fillId="4" borderId="95" xfId="6" applyNumberFormat="1" applyFont="1" applyFill="1" applyBorder="1" applyAlignment="1">
      <alignment horizontal="center" vertical="center"/>
    </xf>
    <xf numFmtId="4" fontId="16" fillId="4" borderId="38" xfId="6" applyNumberFormat="1" applyFont="1" applyFill="1" applyBorder="1" applyAlignment="1">
      <alignment horizontal="center" vertical="center"/>
    </xf>
    <xf numFmtId="4" fontId="16" fillId="4" borderId="92" xfId="6" applyNumberFormat="1" applyFont="1" applyFill="1" applyBorder="1" applyAlignment="1">
      <alignment horizontal="center" vertical="center"/>
    </xf>
    <xf numFmtId="4" fontId="24" fillId="5" borderId="98" xfId="6" applyNumberFormat="1" applyFont="1" applyFill="1" applyBorder="1" applyAlignment="1">
      <alignment horizontal="center" vertical="center"/>
    </xf>
    <xf numFmtId="4" fontId="16" fillId="4" borderId="36" xfId="6" applyNumberFormat="1" applyFont="1" applyFill="1" applyBorder="1" applyAlignment="1">
      <alignment horizontal="center" vertical="center"/>
    </xf>
    <xf numFmtId="4" fontId="16" fillId="4" borderId="99" xfId="6" applyNumberFormat="1" applyFont="1" applyFill="1" applyBorder="1" applyAlignment="1">
      <alignment horizontal="center" vertical="center"/>
    </xf>
    <xf numFmtId="4" fontId="16" fillId="4" borderId="100" xfId="6" applyNumberFormat="1" applyFont="1" applyFill="1" applyBorder="1" applyAlignment="1">
      <alignment horizontal="center" vertical="center"/>
    </xf>
    <xf numFmtId="4" fontId="16" fillId="0" borderId="102" xfId="6" applyNumberFormat="1" applyFont="1" applyFill="1" applyBorder="1" applyAlignment="1">
      <alignment horizontal="center" vertical="center" wrapText="1"/>
    </xf>
    <xf numFmtId="4" fontId="16" fillId="0" borderId="103" xfId="6" applyNumberFormat="1" applyFont="1" applyFill="1" applyBorder="1" applyAlignment="1">
      <alignment horizontal="center" vertical="center" wrapText="1"/>
    </xf>
    <xf numFmtId="4" fontId="16" fillId="0" borderId="104" xfId="6" applyNumberFormat="1" applyFont="1" applyFill="1" applyBorder="1" applyAlignment="1">
      <alignment horizontal="center" vertical="center" wrapText="1"/>
    </xf>
    <xf numFmtId="4" fontId="16" fillId="0" borderId="105" xfId="6" applyNumberFormat="1" applyFont="1" applyFill="1" applyBorder="1" applyAlignment="1">
      <alignment horizontal="center" vertical="center" wrapText="1"/>
    </xf>
    <xf numFmtId="4" fontId="16" fillId="0" borderId="106" xfId="6" applyNumberFormat="1" applyFont="1" applyFill="1" applyBorder="1" applyAlignment="1">
      <alignment horizontal="center" vertical="center" wrapText="1"/>
    </xf>
    <xf numFmtId="4" fontId="16" fillId="0" borderId="107" xfId="6" applyNumberFormat="1" applyFont="1" applyFill="1" applyBorder="1" applyAlignment="1">
      <alignment horizontal="center" vertical="center" wrapText="1"/>
    </xf>
    <xf numFmtId="3" fontId="16" fillId="0" borderId="108" xfId="6" applyNumberFormat="1" applyFont="1" applyFill="1" applyBorder="1" applyAlignment="1">
      <alignment horizontal="center" vertical="center"/>
    </xf>
    <xf numFmtId="3" fontId="16" fillId="0" borderId="109" xfId="6" applyNumberFormat="1" applyFont="1" applyFill="1" applyBorder="1" applyAlignment="1">
      <alignment horizontal="center" vertical="center"/>
    </xf>
    <xf numFmtId="4" fontId="16" fillId="0" borderId="110" xfId="6" applyNumberFormat="1" applyFont="1" applyFill="1" applyBorder="1" applyAlignment="1">
      <alignment horizontal="center" vertical="center" wrapText="1"/>
    </xf>
    <xf numFmtId="3" fontId="16" fillId="0" borderId="111" xfId="6" applyNumberFormat="1" applyFont="1" applyFill="1" applyBorder="1" applyAlignment="1">
      <alignment horizontal="center" vertical="center"/>
    </xf>
    <xf numFmtId="3" fontId="16" fillId="0" borderId="112" xfId="6" applyNumberFormat="1" applyFont="1" applyFill="1" applyBorder="1" applyAlignment="1">
      <alignment horizontal="center" vertical="center"/>
    </xf>
    <xf numFmtId="3" fontId="16" fillId="0" borderId="113" xfId="6" applyNumberFormat="1" applyFont="1" applyFill="1" applyBorder="1" applyAlignment="1">
      <alignment horizontal="center" vertical="center"/>
    </xf>
    <xf numFmtId="4" fontId="16" fillId="0" borderId="116" xfId="6" applyNumberFormat="1" applyFont="1" applyFill="1" applyBorder="1" applyAlignment="1">
      <alignment horizontal="center" vertical="center"/>
    </xf>
    <xf numFmtId="3" fontId="16" fillId="0" borderId="30" xfId="6" applyNumberFormat="1" applyFont="1" applyFill="1" applyBorder="1" applyAlignment="1">
      <alignment horizontal="center" vertical="center"/>
    </xf>
    <xf numFmtId="3" fontId="24" fillId="5" borderId="30" xfId="6" applyNumberFormat="1" applyFont="1" applyFill="1" applyBorder="1" applyAlignment="1">
      <alignment horizontal="right" vertical="center"/>
    </xf>
    <xf numFmtId="3" fontId="16" fillId="5" borderId="17" xfId="6" applyNumberFormat="1" applyFont="1" applyFill="1" applyBorder="1" applyAlignment="1">
      <alignment horizontal="right" vertical="center" shrinkToFit="1"/>
    </xf>
    <xf numFmtId="4" fontId="16" fillId="0" borderId="110" xfId="6" applyNumberFormat="1" applyFont="1" applyFill="1" applyBorder="1" applyAlignment="1">
      <alignment horizontal="center" vertical="center"/>
    </xf>
    <xf numFmtId="4" fontId="16" fillId="0" borderId="117" xfId="6" applyNumberFormat="1" applyFont="1" applyFill="1" applyBorder="1" applyAlignment="1">
      <alignment horizontal="center" vertical="center"/>
    </xf>
    <xf numFmtId="4" fontId="16" fillId="0" borderId="118" xfId="6" applyNumberFormat="1" applyFont="1" applyFill="1" applyBorder="1" applyAlignment="1">
      <alignment horizontal="center" vertical="center"/>
    </xf>
    <xf numFmtId="3" fontId="23" fillId="0" borderId="0" xfId="6" applyNumberFormat="1" applyFont="1" applyAlignment="1">
      <alignment vertical="center"/>
    </xf>
    <xf numFmtId="176" fontId="16" fillId="0" borderId="120" xfId="6" applyNumberFormat="1" applyFont="1" applyBorder="1" applyAlignment="1">
      <alignment vertical="center"/>
    </xf>
    <xf numFmtId="176" fontId="16" fillId="0" borderId="121" xfId="6" applyNumberFormat="1" applyFont="1" applyBorder="1" applyAlignment="1">
      <alignment vertical="center"/>
    </xf>
    <xf numFmtId="176" fontId="16" fillId="0" borderId="122" xfId="6" applyNumberFormat="1" applyFont="1" applyBorder="1" applyAlignment="1">
      <alignment vertical="center"/>
    </xf>
    <xf numFmtId="176" fontId="16" fillId="0" borderId="123" xfId="6" applyNumberFormat="1" applyFont="1" applyBorder="1" applyAlignment="1">
      <alignment vertical="center"/>
    </xf>
    <xf numFmtId="176" fontId="16" fillId="0" borderId="124" xfId="6" applyNumberFormat="1" applyFont="1" applyBorder="1" applyAlignment="1">
      <alignment vertical="center"/>
    </xf>
    <xf numFmtId="176" fontId="16" fillId="0" borderId="125" xfId="6" applyNumberFormat="1" applyFont="1" applyBorder="1" applyAlignment="1">
      <alignment vertical="center"/>
    </xf>
    <xf numFmtId="176" fontId="16" fillId="0" borderId="126" xfId="6" applyNumberFormat="1" applyFont="1" applyBorder="1" applyAlignment="1">
      <alignment vertical="center"/>
    </xf>
    <xf numFmtId="176" fontId="16" fillId="0" borderId="127" xfId="6" applyNumberFormat="1" applyFont="1" applyBorder="1" applyAlignment="1">
      <alignment vertical="center"/>
    </xf>
    <xf numFmtId="176" fontId="16" fillId="0" borderId="128" xfId="6" applyNumberFormat="1" applyFont="1" applyBorder="1" applyAlignment="1">
      <alignment vertical="center"/>
    </xf>
    <xf numFmtId="176" fontId="16" fillId="0" borderId="129" xfId="6" applyNumberFormat="1" applyFont="1" applyBorder="1" applyAlignment="1">
      <alignment vertical="center"/>
    </xf>
    <xf numFmtId="176" fontId="16" fillId="0" borderId="130" xfId="6" applyNumberFormat="1" applyFont="1" applyBorder="1" applyAlignment="1">
      <alignment vertical="center"/>
    </xf>
    <xf numFmtId="176" fontId="16" fillId="0" borderId="131" xfId="6" applyNumberFormat="1" applyFont="1" applyBorder="1" applyAlignment="1">
      <alignment vertical="center"/>
    </xf>
    <xf numFmtId="176" fontId="16" fillId="0" borderId="132" xfId="6" applyNumberFormat="1" applyFont="1" applyBorder="1" applyAlignment="1">
      <alignment vertical="center"/>
    </xf>
    <xf numFmtId="176" fontId="16" fillId="0" borderId="133" xfId="6" applyNumberFormat="1" applyFont="1" applyBorder="1" applyAlignment="1">
      <alignment vertical="center"/>
    </xf>
    <xf numFmtId="176" fontId="16" fillId="0" borderId="134" xfId="6" applyNumberFormat="1" applyFont="1" applyBorder="1" applyAlignment="1">
      <alignment vertical="center"/>
    </xf>
    <xf numFmtId="176" fontId="16" fillId="0" borderId="135" xfId="6" applyNumberFormat="1" applyFont="1" applyBorder="1" applyAlignment="1">
      <alignment vertical="center"/>
    </xf>
    <xf numFmtId="176" fontId="16" fillId="0" borderId="136" xfId="6" applyNumberFormat="1" applyFont="1" applyBorder="1" applyAlignment="1">
      <alignment vertical="center"/>
    </xf>
    <xf numFmtId="176" fontId="16" fillId="0" borderId="22" xfId="6" applyNumberFormat="1" applyFont="1" applyBorder="1" applyAlignment="1">
      <alignment vertical="center"/>
    </xf>
    <xf numFmtId="176" fontId="25" fillId="5" borderId="15" xfId="6" applyNumberFormat="1" applyFont="1" applyFill="1" applyBorder="1" applyAlignment="1">
      <alignment vertical="center"/>
    </xf>
    <xf numFmtId="176" fontId="16" fillId="0" borderId="15" xfId="6" applyNumberFormat="1" applyFont="1" applyBorder="1" applyAlignment="1">
      <alignment vertical="center"/>
    </xf>
    <xf numFmtId="176" fontId="16" fillId="0" borderId="137" xfId="6" applyNumberFormat="1" applyFont="1" applyFill="1" applyBorder="1" applyAlignment="1">
      <alignment vertical="center"/>
    </xf>
    <xf numFmtId="176" fontId="16" fillId="0" borderId="138" xfId="6" applyNumberFormat="1" applyFont="1" applyBorder="1" applyAlignment="1">
      <alignment vertical="center"/>
    </xf>
    <xf numFmtId="176" fontId="16" fillId="0" borderId="139" xfId="6" applyNumberFormat="1" applyFont="1" applyFill="1" applyBorder="1" applyAlignment="1">
      <alignment vertical="center"/>
    </xf>
    <xf numFmtId="176" fontId="16" fillId="0" borderId="139" xfId="6" applyNumberFormat="1" applyFont="1" applyBorder="1" applyAlignment="1">
      <alignment vertical="center"/>
    </xf>
    <xf numFmtId="176" fontId="16" fillId="0" borderId="140" xfId="6" applyNumberFormat="1" applyFont="1" applyBorder="1" applyAlignment="1">
      <alignment vertical="center"/>
    </xf>
    <xf numFmtId="4" fontId="16" fillId="0" borderId="0" xfId="6" applyNumberFormat="1" applyFont="1" applyAlignment="1">
      <alignment vertical="center"/>
    </xf>
    <xf numFmtId="176" fontId="16" fillId="0" borderId="11" xfId="6" applyNumberFormat="1" applyFont="1" applyBorder="1" applyAlignment="1">
      <alignment vertical="center"/>
    </xf>
    <xf numFmtId="176" fontId="25" fillId="5" borderId="11" xfId="6" applyNumberFormat="1" applyFont="1" applyFill="1" applyBorder="1" applyAlignment="1">
      <alignment vertical="center"/>
    </xf>
    <xf numFmtId="176" fontId="16" fillId="0" borderId="141" xfId="6" applyNumberFormat="1" applyFont="1" applyBorder="1" applyAlignment="1">
      <alignment vertical="center"/>
    </xf>
    <xf numFmtId="176" fontId="16" fillId="0" borderId="142" xfId="6" applyNumberFormat="1" applyFont="1" applyBorder="1" applyAlignment="1">
      <alignment vertical="center"/>
    </xf>
    <xf numFmtId="176" fontId="16" fillId="0" borderId="1" xfId="6" applyNumberFormat="1" applyFont="1" applyFill="1" applyBorder="1" applyAlignment="1">
      <alignment vertical="center"/>
    </xf>
    <xf numFmtId="176" fontId="16" fillId="0" borderId="40" xfId="6" applyNumberFormat="1" applyFont="1" applyFill="1" applyBorder="1" applyAlignment="1">
      <alignment vertical="center"/>
    </xf>
    <xf numFmtId="176" fontId="16" fillId="0" borderId="41" xfId="6" applyNumberFormat="1" applyFont="1" applyBorder="1" applyAlignment="1">
      <alignment vertical="center"/>
    </xf>
    <xf numFmtId="176" fontId="16" fillId="0" borderId="1" xfId="6" applyNumberFormat="1" applyFont="1" applyBorder="1" applyAlignment="1">
      <alignment vertical="center"/>
    </xf>
    <xf numFmtId="176" fontId="16" fillId="0" borderId="40" xfId="6" applyNumberFormat="1" applyFont="1" applyBorder="1" applyAlignment="1">
      <alignment vertical="center"/>
    </xf>
    <xf numFmtId="176" fontId="16" fillId="0" borderId="12" xfId="6" applyNumberFormat="1" applyFont="1" applyBorder="1" applyAlignment="1">
      <alignment vertical="center"/>
    </xf>
    <xf numFmtId="176" fontId="16" fillId="0" borderId="48" xfId="6" applyNumberFormat="1" applyFont="1" applyBorder="1" applyAlignment="1">
      <alignment vertical="center"/>
    </xf>
    <xf numFmtId="176" fontId="16" fillId="0" borderId="143" xfId="6" applyNumberFormat="1" applyFont="1" applyBorder="1" applyAlignment="1">
      <alignment vertical="center"/>
    </xf>
    <xf numFmtId="176" fontId="16" fillId="0" borderId="144" xfId="6" applyNumberFormat="1" applyFont="1" applyBorder="1" applyAlignment="1">
      <alignment vertical="center"/>
    </xf>
    <xf numFmtId="176" fontId="16" fillId="0" borderId="145" xfId="6" applyNumberFormat="1" applyFont="1" applyBorder="1" applyAlignment="1">
      <alignment vertical="center"/>
    </xf>
    <xf numFmtId="176" fontId="16" fillId="0" borderId="149" xfId="6" applyNumberFormat="1" applyFont="1" applyBorder="1" applyAlignment="1">
      <alignment vertical="center"/>
    </xf>
    <xf numFmtId="176" fontId="16" fillId="0" borderId="20" xfId="6" applyNumberFormat="1" applyFont="1" applyFill="1" applyBorder="1" applyAlignment="1">
      <alignment vertical="center"/>
    </xf>
    <xf numFmtId="176" fontId="16" fillId="0" borderId="11" xfId="6" applyNumberFormat="1" applyFont="1" applyFill="1" applyBorder="1" applyAlignment="1">
      <alignment vertical="center"/>
    </xf>
    <xf numFmtId="176" fontId="16" fillId="0" borderId="10" xfId="6" applyNumberFormat="1" applyFont="1" applyFill="1" applyBorder="1" applyAlignment="1">
      <alignment vertical="center"/>
    </xf>
    <xf numFmtId="176" fontId="16" fillId="0" borderId="146" xfId="6" applyNumberFormat="1" applyFont="1" applyBorder="1" applyAlignment="1">
      <alignment vertical="center"/>
    </xf>
    <xf numFmtId="176" fontId="16" fillId="0" borderId="147" xfId="6" applyNumberFormat="1" applyFont="1" applyFill="1" applyBorder="1" applyAlignment="1">
      <alignment vertical="center"/>
    </xf>
    <xf numFmtId="176" fontId="16" fillId="0" borderId="150" xfId="6" applyNumberFormat="1" applyFont="1" applyBorder="1" applyAlignment="1">
      <alignment vertical="center"/>
    </xf>
    <xf numFmtId="176" fontId="16" fillId="0" borderId="152" xfId="6" applyNumberFormat="1" applyFont="1" applyBorder="1" applyAlignment="1">
      <alignment vertical="center"/>
    </xf>
    <xf numFmtId="176" fontId="16" fillId="0" borderId="155" xfId="6" applyNumberFormat="1" applyFont="1" applyBorder="1" applyAlignment="1">
      <alignment vertical="center"/>
    </xf>
    <xf numFmtId="176" fontId="16" fillId="0" borderId="156" xfId="6" applyNumberFormat="1" applyFont="1" applyBorder="1" applyAlignment="1">
      <alignment vertical="center"/>
    </xf>
    <xf numFmtId="176" fontId="16" fillId="0" borderId="106" xfId="6" applyNumberFormat="1" applyFont="1" applyBorder="1" applyAlignment="1">
      <alignment vertical="center"/>
    </xf>
    <xf numFmtId="176" fontId="16" fillId="0" borderId="107" xfId="6" applyNumberFormat="1" applyFont="1" applyBorder="1" applyAlignment="1">
      <alignment vertical="center"/>
    </xf>
    <xf numFmtId="176" fontId="16" fillId="0" borderId="157" xfId="6" applyNumberFormat="1" applyFont="1" applyBorder="1" applyAlignment="1">
      <alignment vertical="center"/>
    </xf>
    <xf numFmtId="176" fontId="16" fillId="0" borderId="158" xfId="6" applyNumberFormat="1" applyFont="1" applyBorder="1" applyAlignment="1">
      <alignment vertical="center"/>
    </xf>
    <xf numFmtId="176" fontId="16" fillId="0" borderId="159" xfId="6" applyNumberFormat="1" applyFont="1" applyBorder="1" applyAlignment="1">
      <alignment vertical="center"/>
    </xf>
    <xf numFmtId="176" fontId="16" fillId="0" borderId="160" xfId="6" applyNumberFormat="1" applyFont="1" applyBorder="1" applyAlignment="1">
      <alignment vertical="center"/>
    </xf>
    <xf numFmtId="176" fontId="16" fillId="0" borderId="161" xfId="6" applyNumberFormat="1" applyFont="1" applyBorder="1" applyAlignment="1">
      <alignment vertical="center"/>
    </xf>
    <xf numFmtId="176" fontId="16" fillId="0" borderId="162" xfId="6" applyNumberFormat="1" applyFont="1" applyBorder="1" applyAlignment="1">
      <alignment vertical="center"/>
    </xf>
    <xf numFmtId="176" fontId="16" fillId="0" borderId="163" xfId="6" applyNumberFormat="1" applyFont="1" applyBorder="1" applyAlignment="1">
      <alignment vertical="center"/>
    </xf>
    <xf numFmtId="176" fontId="16" fillId="0" borderId="164" xfId="6" applyNumberFormat="1" applyFont="1" applyBorder="1" applyAlignment="1">
      <alignment vertical="center"/>
    </xf>
    <xf numFmtId="176" fontId="16" fillId="0" borderId="165" xfId="6" applyNumberFormat="1" applyFont="1" applyBorder="1" applyAlignment="1">
      <alignment vertical="center"/>
    </xf>
    <xf numFmtId="176" fontId="25" fillId="5" borderId="159" xfId="6" applyNumberFormat="1" applyFont="1" applyFill="1" applyBorder="1" applyAlignment="1">
      <alignment vertical="center"/>
    </xf>
    <xf numFmtId="176" fontId="16" fillId="0" borderId="166" xfId="6" applyNumberFormat="1" applyFont="1" applyFill="1" applyBorder="1" applyAlignment="1">
      <alignment vertical="center"/>
    </xf>
    <xf numFmtId="176" fontId="16" fillId="0" borderId="167" xfId="6" applyNumberFormat="1" applyFont="1" applyBorder="1" applyAlignment="1">
      <alignment vertical="center"/>
    </xf>
    <xf numFmtId="176" fontId="16" fillId="0" borderId="168" xfId="6" applyNumberFormat="1" applyFont="1" applyFill="1" applyBorder="1" applyAlignment="1">
      <alignment vertical="center"/>
    </xf>
    <xf numFmtId="176" fontId="16" fillId="0" borderId="169" xfId="6" applyNumberFormat="1" applyFont="1" applyBorder="1" applyAlignment="1">
      <alignment vertical="center"/>
    </xf>
    <xf numFmtId="176" fontId="16" fillId="0" borderId="170" xfId="6" applyNumberFormat="1" applyFont="1" applyBorder="1" applyAlignment="1">
      <alignment vertical="center"/>
    </xf>
    <xf numFmtId="0" fontId="16" fillId="6" borderId="171" xfId="6" applyFont="1" applyFill="1" applyBorder="1" applyAlignment="1">
      <alignment horizontal="center" vertical="center"/>
    </xf>
    <xf numFmtId="176" fontId="16" fillId="6" borderId="172" xfId="6" applyNumberFormat="1" applyFont="1" applyFill="1" applyBorder="1" applyAlignment="1">
      <alignment vertical="center"/>
    </xf>
    <xf numFmtId="176" fontId="16" fillId="6" borderId="173" xfId="6" applyNumberFormat="1" applyFont="1" applyFill="1" applyBorder="1" applyAlignment="1">
      <alignment vertical="center"/>
    </xf>
    <xf numFmtId="176" fontId="16" fillId="6" borderId="174" xfId="6" applyNumberFormat="1" applyFont="1" applyFill="1" applyBorder="1" applyAlignment="1">
      <alignment vertical="center"/>
    </xf>
    <xf numFmtId="176" fontId="16" fillId="6" borderId="175" xfId="6" applyNumberFormat="1" applyFont="1" applyFill="1" applyBorder="1" applyAlignment="1">
      <alignment vertical="center"/>
    </xf>
    <xf numFmtId="176" fontId="16" fillId="6" borderId="176" xfId="6" applyNumberFormat="1" applyFont="1" applyFill="1" applyBorder="1" applyAlignment="1">
      <alignment vertical="center"/>
    </xf>
    <xf numFmtId="176" fontId="16" fillId="6" borderId="177" xfId="6" applyNumberFormat="1" applyFont="1" applyFill="1" applyBorder="1" applyAlignment="1">
      <alignment vertical="center"/>
    </xf>
    <xf numFmtId="176" fontId="16" fillId="6" borderId="178" xfId="6" applyNumberFormat="1" applyFont="1" applyFill="1" applyBorder="1" applyAlignment="1">
      <alignment vertical="center"/>
    </xf>
    <xf numFmtId="176" fontId="25" fillId="5" borderId="179" xfId="6" applyNumberFormat="1" applyFont="1" applyFill="1" applyBorder="1" applyAlignment="1">
      <alignment vertical="center"/>
    </xf>
    <xf numFmtId="176" fontId="16" fillId="6" borderId="180" xfId="6" applyNumberFormat="1" applyFont="1" applyFill="1" applyBorder="1" applyAlignment="1">
      <alignment vertical="center"/>
    </xf>
    <xf numFmtId="0" fontId="16" fillId="6" borderId="181" xfId="6" applyFont="1" applyFill="1" applyBorder="1" applyAlignment="1">
      <alignment horizontal="center" vertical="center"/>
    </xf>
    <xf numFmtId="176" fontId="16" fillId="6" borderId="182" xfId="6" applyNumberFormat="1" applyFont="1" applyFill="1" applyBorder="1" applyAlignment="1">
      <alignment vertical="center"/>
    </xf>
    <xf numFmtId="176" fontId="16" fillId="6" borderId="183" xfId="6" applyNumberFormat="1" applyFont="1" applyFill="1" applyBorder="1" applyAlignment="1">
      <alignment vertical="center"/>
    </xf>
    <xf numFmtId="176" fontId="16" fillId="6" borderId="184" xfId="6" applyNumberFormat="1" applyFont="1" applyFill="1" applyBorder="1" applyAlignment="1">
      <alignment vertical="center"/>
    </xf>
    <xf numFmtId="176" fontId="16" fillId="6" borderId="185" xfId="6" applyNumberFormat="1" applyFont="1" applyFill="1" applyBorder="1" applyAlignment="1">
      <alignment vertical="center"/>
    </xf>
    <xf numFmtId="176" fontId="16" fillId="6" borderId="186" xfId="6" applyNumberFormat="1" applyFont="1" applyFill="1" applyBorder="1" applyAlignment="1">
      <alignment vertical="center"/>
    </xf>
    <xf numFmtId="176" fontId="16" fillId="6" borderId="179" xfId="6" applyNumberFormat="1" applyFont="1" applyFill="1" applyBorder="1" applyAlignment="1">
      <alignment vertical="center"/>
    </xf>
    <xf numFmtId="176" fontId="16" fillId="6" borderId="187" xfId="6" applyNumberFormat="1" applyFont="1" applyFill="1" applyBorder="1" applyAlignment="1">
      <alignment vertical="center"/>
    </xf>
    <xf numFmtId="0" fontId="16" fillId="6" borderId="188" xfId="6" applyFont="1" applyFill="1" applyBorder="1" applyAlignment="1">
      <alignment horizontal="center" vertical="center"/>
    </xf>
    <xf numFmtId="176" fontId="16" fillId="6" borderId="189" xfId="6" applyNumberFormat="1" applyFont="1" applyFill="1" applyBorder="1" applyAlignment="1">
      <alignment vertical="center"/>
    </xf>
    <xf numFmtId="176" fontId="25" fillId="5" borderId="178" xfId="6" applyNumberFormat="1" applyFont="1" applyFill="1" applyBorder="1" applyAlignment="1">
      <alignment vertical="center"/>
    </xf>
    <xf numFmtId="176" fontId="16" fillId="6" borderId="190" xfId="6" applyNumberFormat="1" applyFont="1" applyFill="1" applyBorder="1" applyAlignment="1">
      <alignment vertical="center"/>
    </xf>
    <xf numFmtId="0" fontId="16" fillId="0" borderId="119" xfId="6" applyFont="1" applyBorder="1" applyAlignment="1">
      <alignment horizontal="distributed" vertical="center" indent="1"/>
    </xf>
    <xf numFmtId="0" fontId="16" fillId="0" borderId="151" xfId="6" applyFont="1" applyBorder="1" applyAlignment="1">
      <alignment horizontal="distributed" vertical="center" indent="1"/>
    </xf>
    <xf numFmtId="0" fontId="16" fillId="0" borderId="153" xfId="6" applyFont="1" applyBorder="1" applyAlignment="1">
      <alignment horizontal="distributed" vertical="center" indent="1"/>
    </xf>
    <xf numFmtId="0" fontId="16" fillId="0" borderId="39" xfId="6" applyFont="1" applyBorder="1" applyAlignment="1">
      <alignment horizontal="distributed" vertical="center" indent="1"/>
    </xf>
    <xf numFmtId="0" fontId="16" fillId="0" borderId="148" xfId="6" applyFont="1" applyBorder="1" applyAlignment="1">
      <alignment horizontal="distributed" vertical="center" indent="1"/>
    </xf>
    <xf numFmtId="0" fontId="16" fillId="0" borderId="154" xfId="6" applyFont="1" applyBorder="1" applyAlignment="1">
      <alignment horizontal="distributed" vertical="center" indent="1"/>
    </xf>
    <xf numFmtId="176" fontId="16" fillId="0" borderId="14" xfId="6" applyNumberFormat="1" applyFont="1" applyBorder="1" applyAlignment="1">
      <alignment vertical="center"/>
    </xf>
    <xf numFmtId="176" fontId="16" fillId="0" borderId="10" xfId="6" applyNumberFormat="1" applyFont="1" applyBorder="1" applyAlignment="1">
      <alignment vertical="center"/>
    </xf>
    <xf numFmtId="176" fontId="16" fillId="0" borderId="6" xfId="6" applyNumberFormat="1" applyFont="1" applyBorder="1" applyAlignment="1">
      <alignment vertical="center"/>
    </xf>
    <xf numFmtId="0" fontId="16" fillId="0" borderId="18" xfId="6" applyFont="1" applyFill="1" applyBorder="1" applyAlignment="1">
      <alignment horizontal="center" vertical="center"/>
    </xf>
    <xf numFmtId="0" fontId="16" fillId="0" borderId="42" xfId="6" applyFont="1" applyFill="1" applyBorder="1" applyAlignment="1">
      <alignment horizontal="center" vertical="center"/>
    </xf>
    <xf numFmtId="0" fontId="16" fillId="0" borderId="20" xfId="6" applyFont="1" applyFill="1" applyBorder="1" applyAlignment="1">
      <alignment horizontal="center" vertical="center"/>
    </xf>
    <xf numFmtId="0" fontId="16" fillId="0" borderId="25" xfId="6" applyFont="1" applyFill="1" applyBorder="1" applyAlignment="1">
      <alignment horizontal="center" vertical="center"/>
    </xf>
    <xf numFmtId="0" fontId="16" fillId="0" borderId="19" xfId="6" applyFont="1" applyFill="1" applyBorder="1" applyAlignment="1">
      <alignment horizontal="center" vertical="center"/>
    </xf>
    <xf numFmtId="0" fontId="16" fillId="0" borderId="24" xfId="6" applyFont="1" applyFill="1" applyBorder="1" applyAlignment="1">
      <alignment horizontal="center" vertical="center"/>
    </xf>
    <xf numFmtId="180" fontId="16" fillId="0" borderId="25" xfId="6" applyNumberFormat="1" applyFont="1" applyFill="1" applyBorder="1" applyAlignment="1">
      <alignment horizontal="center" vertical="center"/>
    </xf>
    <xf numFmtId="180" fontId="16" fillId="0" borderId="19" xfId="6" applyNumberFormat="1" applyFont="1" applyFill="1" applyBorder="1" applyAlignment="1">
      <alignment horizontal="center" vertical="center"/>
    </xf>
    <xf numFmtId="180" fontId="16" fillId="0" borderId="24" xfId="6" applyNumberFormat="1" applyFont="1" applyFill="1" applyBorder="1" applyAlignment="1">
      <alignment horizontal="center" vertical="center"/>
    </xf>
    <xf numFmtId="0" fontId="16" fillId="0" borderId="83" xfId="6" applyFont="1" applyFill="1" applyBorder="1" applyAlignment="1">
      <alignment horizontal="center" vertical="center"/>
    </xf>
    <xf numFmtId="0" fontId="16" fillId="0" borderId="84" xfId="6" applyFont="1" applyFill="1" applyBorder="1" applyAlignment="1">
      <alignment horizontal="center" vertical="center"/>
    </xf>
    <xf numFmtId="0" fontId="16" fillId="0" borderId="85" xfId="6" applyFont="1" applyFill="1" applyBorder="1" applyAlignment="1">
      <alignment horizontal="center" vertical="center"/>
    </xf>
    <xf numFmtId="180" fontId="16" fillId="0" borderId="83" xfId="6" applyNumberFormat="1" applyFont="1" applyFill="1" applyBorder="1" applyAlignment="1">
      <alignment horizontal="center" vertical="center"/>
    </xf>
    <xf numFmtId="180" fontId="16" fillId="0" borderId="84" xfId="6" applyNumberFormat="1" applyFont="1" applyFill="1" applyBorder="1" applyAlignment="1">
      <alignment horizontal="center" vertical="center"/>
    </xf>
    <xf numFmtId="180" fontId="16" fillId="0" borderId="85" xfId="6" applyNumberFormat="1" applyFont="1" applyFill="1" applyBorder="1" applyAlignment="1">
      <alignment horizontal="center" vertical="center"/>
    </xf>
    <xf numFmtId="176" fontId="1" fillId="2" borderId="43" xfId="1" applyNumberFormat="1" applyFont="1" applyFill="1" applyBorder="1" applyAlignment="1">
      <alignment horizontal="center" vertical="center" wrapText="1"/>
    </xf>
    <xf numFmtId="176" fontId="1" fillId="2" borderId="44" xfId="1" applyNumberFormat="1" applyFont="1" applyFill="1" applyBorder="1" applyAlignment="1">
      <alignment horizontal="center" vertical="center" wrapText="1"/>
    </xf>
    <xf numFmtId="0" fontId="5" fillId="2" borderId="35" xfId="4" applyNumberFormat="1" applyFont="1" applyFill="1" applyBorder="1" applyAlignment="1">
      <alignment horizontal="distributed" vertical="center" indent="8"/>
    </xf>
    <xf numFmtId="0" fontId="5" fillId="2" borderId="33" xfId="4" applyNumberFormat="1" applyFont="1" applyFill="1" applyBorder="1" applyAlignment="1">
      <alignment horizontal="distributed" vertical="center" indent="8"/>
    </xf>
    <xf numFmtId="0" fontId="5" fillId="2" borderId="22" xfId="4" applyNumberFormat="1" applyFont="1" applyFill="1" applyBorder="1" applyAlignment="1">
      <alignment horizontal="distributed" vertical="center" indent="8"/>
    </xf>
    <xf numFmtId="0" fontId="5" fillId="2" borderId="21" xfId="4" applyNumberFormat="1" applyFont="1" applyFill="1" applyBorder="1" applyAlignment="1">
      <alignment horizontal="distributed" vertical="center" indent="8"/>
    </xf>
    <xf numFmtId="0" fontId="5" fillId="2" borderId="21" xfId="4" applyNumberFormat="1" applyFont="1" applyFill="1" applyBorder="1" applyAlignment="1">
      <alignment horizontal="distributed" vertical="center" indent="9"/>
    </xf>
    <xf numFmtId="0" fontId="5" fillId="2" borderId="33" xfId="4" applyNumberFormat="1" applyFont="1" applyFill="1" applyBorder="1" applyAlignment="1">
      <alignment horizontal="distributed" vertical="center" indent="9"/>
    </xf>
    <xf numFmtId="0" fontId="5" fillId="2" borderId="37" xfId="4" applyNumberFormat="1" applyFont="1" applyFill="1" applyBorder="1" applyAlignment="1">
      <alignment horizontal="distributed" vertical="center" indent="9"/>
    </xf>
    <xf numFmtId="176" fontId="1" fillId="2" borderId="32" xfId="1" applyNumberFormat="1" applyFont="1" applyFill="1" applyBorder="1" applyAlignment="1">
      <alignment horizontal="center" vertical="center" wrapText="1"/>
    </xf>
    <xf numFmtId="176" fontId="1" fillId="2" borderId="29" xfId="1" applyNumberFormat="1" applyFont="1" applyFill="1" applyBorder="1" applyAlignment="1">
      <alignment horizontal="center" vertical="center" wrapText="1"/>
    </xf>
    <xf numFmtId="4" fontId="16" fillId="4" borderId="88" xfId="6" applyNumberFormat="1" applyFont="1" applyFill="1" applyBorder="1" applyAlignment="1">
      <alignment horizontal="center" vertical="center" wrapText="1"/>
    </xf>
    <xf numFmtId="4" fontId="16" fillId="4" borderId="101" xfId="6" applyNumberFormat="1" applyFont="1" applyFill="1" applyBorder="1" applyAlignment="1">
      <alignment horizontal="center" vertical="center"/>
    </xf>
    <xf numFmtId="4" fontId="16" fillId="4" borderId="99" xfId="6" applyNumberFormat="1" applyFont="1" applyFill="1" applyBorder="1" applyAlignment="1">
      <alignment horizontal="center" vertical="center" wrapText="1"/>
    </xf>
    <xf numFmtId="4" fontId="16" fillId="4" borderId="117" xfId="6" applyNumberFormat="1" applyFont="1" applyFill="1" applyBorder="1" applyAlignment="1">
      <alignment horizontal="center" vertical="center"/>
    </xf>
    <xf numFmtId="4" fontId="16" fillId="0" borderId="89" xfId="6" applyNumberFormat="1" applyFont="1" applyFill="1" applyBorder="1" applyAlignment="1">
      <alignment horizontal="center" vertical="center"/>
    </xf>
    <xf numFmtId="4" fontId="16" fillId="0" borderId="90" xfId="6" applyNumberFormat="1" applyFont="1" applyFill="1" applyBorder="1" applyAlignment="1">
      <alignment horizontal="center" vertical="center"/>
    </xf>
    <xf numFmtId="4" fontId="16" fillId="0" borderId="91" xfId="6" applyNumberFormat="1" applyFont="1" applyFill="1" applyBorder="1" applyAlignment="1">
      <alignment horizontal="center" vertical="center"/>
    </xf>
    <xf numFmtId="4" fontId="16" fillId="4" borderId="89" xfId="6" applyNumberFormat="1" applyFont="1" applyFill="1" applyBorder="1" applyAlignment="1">
      <alignment horizontal="center" vertical="center"/>
    </xf>
    <xf numFmtId="4" fontId="16" fillId="4" borderId="90" xfId="6" applyNumberFormat="1" applyFont="1" applyFill="1" applyBorder="1" applyAlignment="1">
      <alignment horizontal="center" vertical="center"/>
    </xf>
    <xf numFmtId="4" fontId="16" fillId="4" borderId="94" xfId="6" applyNumberFormat="1" applyFont="1" applyFill="1" applyBorder="1" applyAlignment="1">
      <alignment horizontal="center" vertical="center" wrapText="1"/>
    </xf>
    <xf numFmtId="4" fontId="16" fillId="4" borderId="112" xfId="6" applyNumberFormat="1" applyFont="1" applyFill="1" applyBorder="1" applyAlignment="1">
      <alignment horizontal="center" vertical="center"/>
    </xf>
    <xf numFmtId="4" fontId="16" fillId="0" borderId="88" xfId="6" applyNumberFormat="1" applyFont="1" applyFill="1" applyBorder="1" applyAlignment="1">
      <alignment horizontal="center" vertical="center"/>
    </xf>
    <xf numFmtId="4" fontId="16" fillId="0" borderId="101" xfId="6" applyNumberFormat="1" applyFont="1" applyFill="1" applyBorder="1" applyAlignment="1">
      <alignment horizontal="center" vertical="center"/>
    </xf>
    <xf numFmtId="4" fontId="16" fillId="4" borderId="34" xfId="6" applyNumberFormat="1" applyFont="1" applyFill="1" applyBorder="1" applyAlignment="1">
      <alignment horizontal="center" vertical="center" wrapText="1"/>
    </xf>
    <xf numFmtId="4" fontId="16" fillId="4" borderId="109" xfId="6" applyNumberFormat="1" applyFont="1" applyFill="1" applyBorder="1" applyAlignment="1">
      <alignment horizontal="center" vertical="center"/>
    </xf>
    <xf numFmtId="4" fontId="16" fillId="4" borderId="96" xfId="6" applyNumberFormat="1" applyFont="1" applyFill="1" applyBorder="1" applyAlignment="1">
      <alignment horizontal="center" vertical="center" wrapText="1"/>
    </xf>
    <xf numFmtId="4" fontId="16" fillId="4" borderId="114" xfId="6" applyNumberFormat="1" applyFont="1" applyFill="1" applyBorder="1" applyAlignment="1">
      <alignment horizontal="center" vertical="center"/>
    </xf>
    <xf numFmtId="4" fontId="16" fillId="4" borderId="97" xfId="6" applyNumberFormat="1" applyFont="1" applyFill="1" applyBorder="1" applyAlignment="1">
      <alignment horizontal="center" vertical="center" wrapText="1"/>
    </xf>
    <xf numFmtId="4" fontId="16" fillId="4" borderId="115" xfId="6" applyNumberFormat="1" applyFont="1" applyFill="1" applyBorder="1" applyAlignment="1">
      <alignment horizontal="center" vertical="center"/>
    </xf>
    <xf numFmtId="4" fontId="16" fillId="4" borderId="36" xfId="6" applyNumberFormat="1" applyFont="1" applyFill="1" applyBorder="1" applyAlignment="1">
      <alignment horizontal="center" vertical="center" wrapText="1"/>
    </xf>
    <xf numFmtId="4" fontId="16" fillId="4" borderId="110" xfId="6" applyNumberFormat="1" applyFont="1" applyFill="1" applyBorder="1" applyAlignment="1">
      <alignment horizontal="center" vertical="center"/>
    </xf>
  </cellXfs>
  <cellStyles count="9">
    <cellStyle name="桁区切り 2" xfId="5"/>
    <cellStyle name="桁区切り 3" xfId="8"/>
    <cellStyle name="標準" xfId="0" builtinId="0"/>
    <cellStyle name="標準 2" xfId="3"/>
    <cellStyle name="標準 2 2" xfId="4"/>
    <cellStyle name="標準 3" xfId="6"/>
    <cellStyle name="標準_○04.市町村民税に関すること&amp;5.市町村税の徴収に要する経費(P　)【済】" xfId="1"/>
    <cellStyle name="標準_○1-1.市町村税の現況-1(P　)【統計課公表待ち分は入力対象外】" xfId="2"/>
    <cellStyle name="標準_収入総括表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9733;&#65299;&#31246;&#25919;&#9733;/&#31246;&#25919;/&#65296;&#65296;&#65298;&#24500;&#21454;&#29366;&#27841;/H&#65298;&#65301;/&#9313;H24&#27770;&#31639;&#32113;&#35336;&#65296;&#65302;&#34920;/&#9315;&#20998;&#26512;/24&#31246;&#30446;&#21029;&#24500;&#21454;&#12304;2603&#20840;&#22269;&#24179;&#22343;&#26410;&#28168;&#12415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均等割"/>
      <sheetName val="所得割"/>
      <sheetName val="所得割（退職）"/>
      <sheetName val="個人住民税"/>
      <sheetName val="法人均等割"/>
      <sheetName val="法人税割"/>
      <sheetName val="法人住民税"/>
      <sheetName val="住民税"/>
      <sheetName val="固定税・土地"/>
      <sheetName val="固定税・家屋"/>
      <sheetName val="固定税・償却"/>
      <sheetName val="純固定"/>
      <sheetName val="交付金"/>
      <sheetName val="固定税"/>
      <sheetName val="軽自動車税"/>
      <sheetName val="市町村たばこ税"/>
      <sheetName val="特土地・保有"/>
      <sheetName val="特土地・取得"/>
      <sheetName val="特土地"/>
      <sheetName val="入湯税"/>
      <sheetName val="事業所税"/>
      <sheetName val="都計税・土地"/>
      <sheetName val="都計税・家屋"/>
      <sheetName val="都計税"/>
      <sheetName val="合計"/>
      <sheetName val="国保税"/>
      <sheetName val="国保料"/>
      <sheetName val="主要税目増減一覧"/>
      <sheetName val="科目別一覧表（市計）"/>
      <sheetName val="科目別一覧表（町村計）"/>
      <sheetName val="税目別一覧表"/>
      <sheetName val="県計（対前年）"/>
      <sheetName val="税目別一覧・簡易版"/>
      <sheetName val="年度別滞繰"/>
      <sheetName val="税目・団体別徴収率"/>
      <sheetName val="税目・団体別徴収率  その２"/>
      <sheetName val="徴収率推移"/>
      <sheetName val="徴収率推移 降順"/>
      <sheetName val="徴収率推移 昇順"/>
      <sheetName val="団体別主要税目"/>
      <sheetName val="情報提供用"/>
      <sheetName val="グラフ①"/>
      <sheetName val="グラフ②"/>
      <sheetName val="グラフ③"/>
      <sheetName val="不納欠損"/>
      <sheetName val="徴収実績"/>
      <sheetName val="前年度比較"/>
      <sheetName val="主要税目【合計】"/>
      <sheetName val="主要税目【現年】"/>
      <sheetName val="主要税目【滞繰】"/>
      <sheetName val="財政１"/>
      <sheetName val="統計課用"/>
      <sheetName val="税目別決算額"/>
      <sheetName val="税政概要①"/>
      <sheetName val="税政概要②"/>
      <sheetName val="税政概要③"/>
      <sheetName val="ターゲット"/>
      <sheetName val="●個人住民税"/>
      <sheetName val="固定資産税"/>
      <sheetName val="【順位】個人住民税 (２市の理由)"/>
      <sheetName val="Sheet1"/>
    </sheetNames>
    <sheetDataSet>
      <sheetData sheetId="0">
        <row r="7">
          <cell r="B7">
            <v>486779</v>
          </cell>
          <cell r="C7">
            <v>30418</v>
          </cell>
          <cell r="D7">
            <v>517197</v>
          </cell>
          <cell r="E7">
            <v>480380</v>
          </cell>
          <cell r="F7">
            <v>6740</v>
          </cell>
          <cell r="G7">
            <v>487120</v>
          </cell>
        </row>
        <row r="8">
          <cell r="B8">
            <v>85932</v>
          </cell>
          <cell r="C8">
            <v>6897</v>
          </cell>
          <cell r="D8">
            <v>92829</v>
          </cell>
          <cell r="E8">
            <v>83943</v>
          </cell>
          <cell r="F8">
            <v>1529</v>
          </cell>
          <cell r="G8">
            <v>85472</v>
          </cell>
        </row>
        <row r="9">
          <cell r="B9">
            <v>122324</v>
          </cell>
          <cell r="C9">
            <v>7811</v>
          </cell>
          <cell r="D9">
            <v>130135</v>
          </cell>
          <cell r="E9">
            <v>120149</v>
          </cell>
          <cell r="F9">
            <v>2086</v>
          </cell>
          <cell r="G9">
            <v>122235</v>
          </cell>
        </row>
        <row r="10">
          <cell r="B10">
            <v>83797</v>
          </cell>
          <cell r="C10">
            <v>7601</v>
          </cell>
          <cell r="D10">
            <v>91398</v>
          </cell>
          <cell r="E10">
            <v>82327</v>
          </cell>
          <cell r="F10">
            <v>1853</v>
          </cell>
          <cell r="G10">
            <v>84180</v>
          </cell>
        </row>
        <row r="11">
          <cell r="B11">
            <v>158215</v>
          </cell>
          <cell r="C11">
            <v>9809</v>
          </cell>
          <cell r="D11">
            <v>168024</v>
          </cell>
          <cell r="E11">
            <v>155748</v>
          </cell>
          <cell r="F11">
            <v>1620</v>
          </cell>
          <cell r="G11">
            <v>157368</v>
          </cell>
        </row>
        <row r="12">
          <cell r="B12">
            <v>74363</v>
          </cell>
          <cell r="C12">
            <v>3861</v>
          </cell>
          <cell r="D12">
            <v>78224</v>
          </cell>
          <cell r="E12">
            <v>73629</v>
          </cell>
          <cell r="F12">
            <v>1439</v>
          </cell>
          <cell r="G12">
            <v>75068</v>
          </cell>
        </row>
        <row r="13">
          <cell r="B13">
            <v>41749</v>
          </cell>
          <cell r="C13">
            <v>2164</v>
          </cell>
          <cell r="D13">
            <v>43913</v>
          </cell>
          <cell r="E13">
            <v>41101</v>
          </cell>
          <cell r="F13">
            <v>746</v>
          </cell>
          <cell r="G13">
            <v>41847</v>
          </cell>
        </row>
        <row r="14">
          <cell r="B14">
            <v>33585</v>
          </cell>
          <cell r="C14">
            <v>1910</v>
          </cell>
          <cell r="D14">
            <v>35495</v>
          </cell>
          <cell r="E14">
            <v>33167</v>
          </cell>
          <cell r="F14">
            <v>427</v>
          </cell>
          <cell r="G14">
            <v>33594</v>
          </cell>
        </row>
        <row r="15">
          <cell r="B15">
            <v>165360</v>
          </cell>
          <cell r="C15">
            <v>12595</v>
          </cell>
          <cell r="D15">
            <v>177955</v>
          </cell>
          <cell r="E15">
            <v>163954</v>
          </cell>
          <cell r="F15">
            <v>1695</v>
          </cell>
          <cell r="G15">
            <v>165649</v>
          </cell>
        </row>
        <row r="16">
          <cell r="B16">
            <v>97533</v>
          </cell>
          <cell r="C16">
            <v>4994</v>
          </cell>
          <cell r="D16">
            <v>102527</v>
          </cell>
          <cell r="E16">
            <v>96393</v>
          </cell>
          <cell r="F16">
            <v>1102</v>
          </cell>
          <cell r="G16">
            <v>97495</v>
          </cell>
        </row>
        <row r="17">
          <cell r="B17">
            <v>45358</v>
          </cell>
          <cell r="C17">
            <v>2424</v>
          </cell>
          <cell r="D17">
            <v>47782</v>
          </cell>
          <cell r="E17">
            <v>44748</v>
          </cell>
          <cell r="F17">
            <v>587</v>
          </cell>
          <cell r="G17">
            <v>45335</v>
          </cell>
        </row>
        <row r="18">
          <cell r="B18">
            <v>42917</v>
          </cell>
          <cell r="C18">
            <v>3091</v>
          </cell>
          <cell r="D18">
            <v>46008</v>
          </cell>
          <cell r="E18">
            <v>42174</v>
          </cell>
          <cell r="F18">
            <v>679</v>
          </cell>
          <cell r="G18">
            <v>42853</v>
          </cell>
        </row>
        <row r="19">
          <cell r="B19">
            <v>5532</v>
          </cell>
          <cell r="C19">
            <v>43</v>
          </cell>
          <cell r="D19">
            <v>5575</v>
          </cell>
          <cell r="E19">
            <v>5495</v>
          </cell>
          <cell r="F19">
            <v>11</v>
          </cell>
          <cell r="G19">
            <v>5506</v>
          </cell>
        </row>
        <row r="20">
          <cell r="B20">
            <v>25395</v>
          </cell>
          <cell r="C20">
            <v>491</v>
          </cell>
          <cell r="D20">
            <v>25886</v>
          </cell>
          <cell r="E20">
            <v>25253</v>
          </cell>
          <cell r="F20">
            <v>186</v>
          </cell>
          <cell r="G20">
            <v>25439</v>
          </cell>
        </row>
        <row r="21">
          <cell r="B21">
            <v>30613</v>
          </cell>
          <cell r="C21">
            <v>1002</v>
          </cell>
          <cell r="D21">
            <v>31615</v>
          </cell>
          <cell r="E21">
            <v>30285</v>
          </cell>
          <cell r="F21">
            <v>339</v>
          </cell>
          <cell r="G21">
            <v>30624</v>
          </cell>
        </row>
        <row r="22">
          <cell r="B22">
            <v>38312</v>
          </cell>
          <cell r="C22">
            <v>1179</v>
          </cell>
          <cell r="D22">
            <v>39491</v>
          </cell>
          <cell r="E22">
            <v>37882</v>
          </cell>
          <cell r="F22">
            <v>350</v>
          </cell>
          <cell r="G22">
            <v>38232</v>
          </cell>
        </row>
        <row r="23">
          <cell r="B23">
            <v>10430</v>
          </cell>
          <cell r="C23">
            <v>2299</v>
          </cell>
          <cell r="D23">
            <v>12729</v>
          </cell>
          <cell r="E23">
            <v>9952</v>
          </cell>
          <cell r="F23">
            <v>405</v>
          </cell>
          <cell r="G23">
            <v>10357</v>
          </cell>
        </row>
        <row r="24">
          <cell r="B24">
            <v>11235</v>
          </cell>
          <cell r="C24">
            <v>526</v>
          </cell>
          <cell r="D24">
            <v>11761</v>
          </cell>
          <cell r="E24">
            <v>11111</v>
          </cell>
          <cell r="F24">
            <v>139</v>
          </cell>
          <cell r="G24">
            <v>11250</v>
          </cell>
        </row>
        <row r="25">
          <cell r="B25">
            <v>9258</v>
          </cell>
          <cell r="C25">
            <v>261</v>
          </cell>
          <cell r="D25">
            <v>9519</v>
          </cell>
          <cell r="E25">
            <v>9198</v>
          </cell>
          <cell r="F25">
            <v>134</v>
          </cell>
          <cell r="G25">
            <v>9332</v>
          </cell>
        </row>
        <row r="26">
          <cell r="B26">
            <v>41353</v>
          </cell>
          <cell r="C26">
            <v>2830</v>
          </cell>
          <cell r="D26">
            <v>44183</v>
          </cell>
          <cell r="E26">
            <v>40515</v>
          </cell>
          <cell r="F26">
            <v>687</v>
          </cell>
          <cell r="G26">
            <v>41202</v>
          </cell>
        </row>
        <row r="27">
          <cell r="B27">
            <v>2305</v>
          </cell>
          <cell r="C27">
            <v>128</v>
          </cell>
          <cell r="D27">
            <v>2433</v>
          </cell>
          <cell r="E27">
            <v>2297</v>
          </cell>
          <cell r="F27">
            <v>25</v>
          </cell>
          <cell r="G27">
            <v>2322</v>
          </cell>
        </row>
        <row r="28">
          <cell r="B28">
            <v>2974</v>
          </cell>
          <cell r="C28">
            <v>207</v>
          </cell>
          <cell r="D28">
            <v>3181</v>
          </cell>
          <cell r="E28">
            <v>2871</v>
          </cell>
          <cell r="F28">
            <v>43</v>
          </cell>
          <cell r="G28">
            <v>2914</v>
          </cell>
        </row>
        <row r="29">
          <cell r="B29">
            <v>9163</v>
          </cell>
          <cell r="C29">
            <v>378</v>
          </cell>
          <cell r="D29">
            <v>9541</v>
          </cell>
          <cell r="E29">
            <v>9071</v>
          </cell>
          <cell r="F29">
            <v>97</v>
          </cell>
          <cell r="G29">
            <v>9168</v>
          </cell>
        </row>
        <row r="30">
          <cell r="B30">
            <v>7557</v>
          </cell>
          <cell r="C30">
            <v>114</v>
          </cell>
          <cell r="D30">
            <v>7671</v>
          </cell>
          <cell r="E30">
            <v>7505</v>
          </cell>
          <cell r="F30">
            <v>19</v>
          </cell>
          <cell r="G30">
            <v>7524</v>
          </cell>
        </row>
        <row r="31">
          <cell r="B31">
            <v>30099</v>
          </cell>
          <cell r="C31">
            <v>1311</v>
          </cell>
          <cell r="D31">
            <v>31410</v>
          </cell>
          <cell r="E31">
            <v>29644</v>
          </cell>
          <cell r="F31">
            <v>283</v>
          </cell>
          <cell r="G31">
            <v>29927</v>
          </cell>
        </row>
        <row r="32">
          <cell r="B32">
            <v>32424</v>
          </cell>
          <cell r="C32">
            <v>455</v>
          </cell>
          <cell r="D32">
            <v>32879</v>
          </cell>
          <cell r="E32">
            <v>32255</v>
          </cell>
          <cell r="F32">
            <v>92</v>
          </cell>
          <cell r="G32">
            <v>32347</v>
          </cell>
        </row>
        <row r="33">
          <cell r="B33">
            <v>44145</v>
          </cell>
          <cell r="C33">
            <v>1923</v>
          </cell>
          <cell r="D33">
            <v>46068</v>
          </cell>
          <cell r="E33">
            <v>43864</v>
          </cell>
          <cell r="F33">
            <v>554</v>
          </cell>
          <cell r="G33">
            <v>44418</v>
          </cell>
        </row>
        <row r="34">
          <cell r="B34">
            <v>25471</v>
          </cell>
          <cell r="C34">
            <v>896</v>
          </cell>
          <cell r="D34">
            <v>26367</v>
          </cell>
          <cell r="E34">
            <v>25220</v>
          </cell>
          <cell r="F34">
            <v>248</v>
          </cell>
          <cell r="G34">
            <v>25468</v>
          </cell>
        </row>
        <row r="35">
          <cell r="B35">
            <v>10862</v>
          </cell>
          <cell r="C35">
            <v>544</v>
          </cell>
          <cell r="D35">
            <v>11406</v>
          </cell>
          <cell r="E35">
            <v>10707</v>
          </cell>
          <cell r="F35">
            <v>156</v>
          </cell>
          <cell r="G35">
            <v>10863</v>
          </cell>
        </row>
        <row r="36">
          <cell r="B36">
            <v>23776</v>
          </cell>
          <cell r="C36">
            <v>1578</v>
          </cell>
          <cell r="D36">
            <v>25354</v>
          </cell>
          <cell r="E36">
            <v>23229</v>
          </cell>
          <cell r="F36">
            <v>365</v>
          </cell>
          <cell r="G36">
            <v>23594</v>
          </cell>
        </row>
        <row r="37">
          <cell r="B37">
            <v>7998</v>
          </cell>
          <cell r="C37">
            <v>507</v>
          </cell>
          <cell r="D37">
            <v>8505</v>
          </cell>
          <cell r="E37">
            <v>7928</v>
          </cell>
          <cell r="F37">
            <v>97</v>
          </cell>
          <cell r="G37">
            <v>8025</v>
          </cell>
        </row>
        <row r="38">
          <cell r="B38">
            <v>1005</v>
          </cell>
          <cell r="C38">
            <v>2</v>
          </cell>
          <cell r="D38">
            <v>1007</v>
          </cell>
          <cell r="E38">
            <v>1005</v>
          </cell>
          <cell r="F38">
            <v>0</v>
          </cell>
          <cell r="G38">
            <v>1005</v>
          </cell>
        </row>
        <row r="39">
          <cell r="B39">
            <v>1775</v>
          </cell>
          <cell r="C39">
            <v>212</v>
          </cell>
          <cell r="D39">
            <v>1987</v>
          </cell>
          <cell r="E39">
            <v>1729</v>
          </cell>
          <cell r="F39">
            <v>47</v>
          </cell>
          <cell r="G39">
            <v>1776</v>
          </cell>
        </row>
        <row r="40">
          <cell r="B40">
            <v>513</v>
          </cell>
          <cell r="C40">
            <v>0</v>
          </cell>
          <cell r="D40">
            <v>513</v>
          </cell>
          <cell r="E40">
            <v>492</v>
          </cell>
          <cell r="F40">
            <v>0</v>
          </cell>
          <cell r="G40">
            <v>492</v>
          </cell>
        </row>
        <row r="41">
          <cell r="B41">
            <v>4483</v>
          </cell>
          <cell r="C41">
            <v>135</v>
          </cell>
          <cell r="D41">
            <v>4618</v>
          </cell>
          <cell r="E41">
            <v>4434</v>
          </cell>
          <cell r="F41">
            <v>19</v>
          </cell>
          <cell r="G41">
            <v>4453</v>
          </cell>
        </row>
        <row r="42">
          <cell r="B42">
            <v>1260</v>
          </cell>
          <cell r="C42">
            <v>30</v>
          </cell>
          <cell r="D42">
            <v>1290</v>
          </cell>
          <cell r="E42">
            <v>1245</v>
          </cell>
          <cell r="F42">
            <v>3</v>
          </cell>
          <cell r="G42">
            <v>1248</v>
          </cell>
        </row>
        <row r="43">
          <cell r="B43">
            <v>897</v>
          </cell>
          <cell r="C43">
            <v>61</v>
          </cell>
          <cell r="D43">
            <v>958</v>
          </cell>
          <cell r="E43">
            <v>888</v>
          </cell>
          <cell r="F43">
            <v>6</v>
          </cell>
          <cell r="G43">
            <v>894</v>
          </cell>
        </row>
        <row r="44">
          <cell r="B44">
            <v>1803</v>
          </cell>
          <cell r="C44">
            <v>51</v>
          </cell>
          <cell r="D44">
            <v>1854</v>
          </cell>
          <cell r="E44">
            <v>1788</v>
          </cell>
          <cell r="F44">
            <v>24</v>
          </cell>
          <cell r="G44">
            <v>1812</v>
          </cell>
        </row>
        <row r="45">
          <cell r="B45">
            <v>2379</v>
          </cell>
          <cell r="C45">
            <v>321</v>
          </cell>
          <cell r="D45">
            <v>2700</v>
          </cell>
          <cell r="E45">
            <v>2355</v>
          </cell>
          <cell r="F45">
            <v>18</v>
          </cell>
          <cell r="G45">
            <v>2373</v>
          </cell>
        </row>
        <row r="46">
          <cell r="B46">
            <v>1437912</v>
          </cell>
          <cell r="C46">
            <v>93575</v>
          </cell>
          <cell r="D46">
            <v>1531487</v>
          </cell>
          <cell r="E46">
            <v>1417713</v>
          </cell>
          <cell r="F46">
            <v>20503</v>
          </cell>
          <cell r="G46">
            <v>1438216</v>
          </cell>
        </row>
        <row r="47">
          <cell r="B47">
            <v>383017</v>
          </cell>
          <cell r="C47">
            <v>17484</v>
          </cell>
          <cell r="D47">
            <v>400501</v>
          </cell>
          <cell r="E47">
            <v>378218</v>
          </cell>
          <cell r="F47">
            <v>4347</v>
          </cell>
          <cell r="G47">
            <v>382565</v>
          </cell>
        </row>
        <row r="48">
          <cell r="B48">
            <v>1820929</v>
          </cell>
          <cell r="C48">
            <v>111059</v>
          </cell>
          <cell r="D48">
            <v>1931988</v>
          </cell>
          <cell r="E48">
            <v>1795931</v>
          </cell>
          <cell r="F48">
            <v>24850</v>
          </cell>
          <cell r="G48">
            <v>1820781</v>
          </cell>
        </row>
      </sheetData>
      <sheetData sheetId="1">
        <row r="7">
          <cell r="B7">
            <v>22191813</v>
          </cell>
          <cell r="C7">
            <v>1386688</v>
          </cell>
          <cell r="D7">
            <v>23578501</v>
          </cell>
          <cell r="E7">
            <v>21894568</v>
          </cell>
          <cell r="F7">
            <v>307290</v>
          </cell>
          <cell r="G7">
            <v>22201858</v>
          </cell>
        </row>
        <row r="8">
          <cell r="B8">
            <v>2745130</v>
          </cell>
          <cell r="C8">
            <v>220311</v>
          </cell>
          <cell r="D8">
            <v>2965441</v>
          </cell>
          <cell r="E8">
            <v>2681592</v>
          </cell>
          <cell r="F8">
            <v>48852</v>
          </cell>
          <cell r="G8">
            <v>2730444</v>
          </cell>
        </row>
        <row r="9">
          <cell r="B9">
            <v>4079998</v>
          </cell>
          <cell r="C9">
            <v>252230</v>
          </cell>
          <cell r="D9">
            <v>4332228</v>
          </cell>
          <cell r="E9">
            <v>4007445</v>
          </cell>
          <cell r="F9">
            <v>67366</v>
          </cell>
          <cell r="G9">
            <v>4074811</v>
          </cell>
        </row>
        <row r="10">
          <cell r="B10">
            <v>2695218</v>
          </cell>
          <cell r="C10">
            <v>229186</v>
          </cell>
          <cell r="D10">
            <v>2924404</v>
          </cell>
          <cell r="E10">
            <v>2643729</v>
          </cell>
          <cell r="F10">
            <v>55870</v>
          </cell>
          <cell r="G10">
            <v>2699599</v>
          </cell>
        </row>
        <row r="11">
          <cell r="B11">
            <v>5864168</v>
          </cell>
          <cell r="C11">
            <v>363171</v>
          </cell>
          <cell r="D11">
            <v>6227339</v>
          </cell>
          <cell r="E11">
            <v>5772725</v>
          </cell>
          <cell r="F11">
            <v>60000</v>
          </cell>
          <cell r="G11">
            <v>5832725</v>
          </cell>
        </row>
        <row r="12">
          <cell r="B12">
            <v>2405810</v>
          </cell>
          <cell r="C12">
            <v>124920</v>
          </cell>
          <cell r="D12">
            <v>2530730</v>
          </cell>
          <cell r="E12">
            <v>2382049</v>
          </cell>
          <cell r="F12">
            <v>46571</v>
          </cell>
          <cell r="G12">
            <v>2428620</v>
          </cell>
        </row>
        <row r="13">
          <cell r="B13">
            <v>1195426</v>
          </cell>
          <cell r="C13">
            <v>61975</v>
          </cell>
          <cell r="D13">
            <v>1257401</v>
          </cell>
          <cell r="E13">
            <v>1176898</v>
          </cell>
          <cell r="F13">
            <v>21348</v>
          </cell>
          <cell r="G13">
            <v>1198246</v>
          </cell>
        </row>
        <row r="14">
          <cell r="B14">
            <v>1032814</v>
          </cell>
          <cell r="C14">
            <v>58721</v>
          </cell>
          <cell r="D14">
            <v>1091535</v>
          </cell>
          <cell r="E14">
            <v>1019966</v>
          </cell>
          <cell r="F14">
            <v>13129</v>
          </cell>
          <cell r="G14">
            <v>1033095</v>
          </cell>
        </row>
        <row r="15">
          <cell r="B15">
            <v>8180727</v>
          </cell>
          <cell r="C15">
            <v>623123</v>
          </cell>
          <cell r="D15">
            <v>8803850</v>
          </cell>
          <cell r="E15">
            <v>8111158</v>
          </cell>
          <cell r="F15">
            <v>83883</v>
          </cell>
          <cell r="G15">
            <v>8195041</v>
          </cell>
        </row>
        <row r="16">
          <cell r="B16">
            <v>4142284</v>
          </cell>
          <cell r="C16">
            <v>212119</v>
          </cell>
          <cell r="D16">
            <v>4354403</v>
          </cell>
          <cell r="E16">
            <v>4093867</v>
          </cell>
          <cell r="F16">
            <v>46789</v>
          </cell>
          <cell r="G16">
            <v>4140656</v>
          </cell>
        </row>
        <row r="17">
          <cell r="B17">
            <v>1516485</v>
          </cell>
          <cell r="C17">
            <v>82324</v>
          </cell>
          <cell r="D17">
            <v>1598809</v>
          </cell>
          <cell r="E17">
            <v>1496109</v>
          </cell>
          <cell r="F17">
            <v>19930</v>
          </cell>
          <cell r="G17">
            <v>1516039</v>
          </cell>
        </row>
        <row r="18">
          <cell r="B18">
            <v>1260362</v>
          </cell>
          <cell r="C18">
            <v>90760</v>
          </cell>
          <cell r="D18">
            <v>1351122</v>
          </cell>
          <cell r="E18">
            <v>1238559</v>
          </cell>
          <cell r="F18">
            <v>19955</v>
          </cell>
          <cell r="G18">
            <v>1258514</v>
          </cell>
        </row>
        <row r="19">
          <cell r="B19">
            <v>138386</v>
          </cell>
          <cell r="C19">
            <v>1067</v>
          </cell>
          <cell r="D19">
            <v>139453</v>
          </cell>
          <cell r="E19">
            <v>137448</v>
          </cell>
          <cell r="F19">
            <v>287</v>
          </cell>
          <cell r="G19">
            <v>137735</v>
          </cell>
        </row>
        <row r="20">
          <cell r="B20">
            <v>1027310</v>
          </cell>
          <cell r="C20">
            <v>19882</v>
          </cell>
          <cell r="D20">
            <v>1047192</v>
          </cell>
          <cell r="E20">
            <v>1021575</v>
          </cell>
          <cell r="F20">
            <v>7531</v>
          </cell>
          <cell r="G20">
            <v>1029106</v>
          </cell>
        </row>
        <row r="21">
          <cell r="B21">
            <v>1071892</v>
          </cell>
          <cell r="C21">
            <v>36538</v>
          </cell>
          <cell r="D21">
            <v>1108430</v>
          </cell>
          <cell r="E21">
            <v>1060414</v>
          </cell>
          <cell r="F21">
            <v>12111</v>
          </cell>
          <cell r="G21">
            <v>1072525</v>
          </cell>
        </row>
        <row r="22">
          <cell r="B22">
            <v>1368359</v>
          </cell>
          <cell r="C22">
            <v>42119</v>
          </cell>
          <cell r="D22">
            <v>1410478</v>
          </cell>
          <cell r="E22">
            <v>1352990</v>
          </cell>
          <cell r="F22">
            <v>12483</v>
          </cell>
          <cell r="G22">
            <v>1365473</v>
          </cell>
        </row>
        <row r="23">
          <cell r="B23">
            <v>313043</v>
          </cell>
          <cell r="C23">
            <v>47482</v>
          </cell>
          <cell r="D23">
            <v>360525</v>
          </cell>
          <cell r="E23">
            <v>304921</v>
          </cell>
          <cell r="F23">
            <v>9889</v>
          </cell>
          <cell r="G23">
            <v>314810</v>
          </cell>
        </row>
        <row r="24">
          <cell r="B24">
            <v>363410</v>
          </cell>
          <cell r="C24">
            <v>18487</v>
          </cell>
          <cell r="D24">
            <v>381897</v>
          </cell>
          <cell r="E24">
            <v>359509</v>
          </cell>
          <cell r="F24">
            <v>4884</v>
          </cell>
          <cell r="G24">
            <v>364393</v>
          </cell>
        </row>
        <row r="25">
          <cell r="B25">
            <v>298644</v>
          </cell>
          <cell r="C25">
            <v>8337</v>
          </cell>
          <cell r="D25">
            <v>306981</v>
          </cell>
          <cell r="E25">
            <v>296705</v>
          </cell>
          <cell r="F25">
            <v>4279</v>
          </cell>
          <cell r="G25">
            <v>300984</v>
          </cell>
        </row>
        <row r="26">
          <cell r="B26">
            <v>1425442</v>
          </cell>
          <cell r="C26">
            <v>97540</v>
          </cell>
          <cell r="D26">
            <v>1522982</v>
          </cell>
          <cell r="E26">
            <v>1401216</v>
          </cell>
          <cell r="F26">
            <v>23669</v>
          </cell>
          <cell r="G26">
            <v>1424885</v>
          </cell>
        </row>
        <row r="27">
          <cell r="B27">
            <v>51154</v>
          </cell>
          <cell r="C27">
            <v>2838</v>
          </cell>
          <cell r="D27">
            <v>53992</v>
          </cell>
          <cell r="E27">
            <v>50960</v>
          </cell>
          <cell r="F27">
            <v>565</v>
          </cell>
          <cell r="G27">
            <v>51525</v>
          </cell>
        </row>
        <row r="28">
          <cell r="B28">
            <v>41886</v>
          </cell>
          <cell r="C28">
            <v>2086</v>
          </cell>
          <cell r="D28">
            <v>43972</v>
          </cell>
          <cell r="E28">
            <v>41771</v>
          </cell>
          <cell r="F28">
            <v>662</v>
          </cell>
          <cell r="G28">
            <v>42433</v>
          </cell>
        </row>
        <row r="29">
          <cell r="B29">
            <v>283027</v>
          </cell>
          <cell r="C29">
            <v>11689</v>
          </cell>
          <cell r="D29">
            <v>294716</v>
          </cell>
          <cell r="E29">
            <v>280166</v>
          </cell>
          <cell r="F29">
            <v>2988</v>
          </cell>
          <cell r="G29">
            <v>283154</v>
          </cell>
        </row>
        <row r="30">
          <cell r="B30">
            <v>236292</v>
          </cell>
          <cell r="C30">
            <v>3532</v>
          </cell>
          <cell r="D30">
            <v>239824</v>
          </cell>
          <cell r="E30">
            <v>234677</v>
          </cell>
          <cell r="F30">
            <v>591</v>
          </cell>
          <cell r="G30">
            <v>235268</v>
          </cell>
        </row>
        <row r="31">
          <cell r="B31">
            <v>1043655</v>
          </cell>
          <cell r="C31">
            <v>49282</v>
          </cell>
          <cell r="D31">
            <v>1092937</v>
          </cell>
          <cell r="E31">
            <v>1027885</v>
          </cell>
          <cell r="F31">
            <v>10628</v>
          </cell>
          <cell r="G31">
            <v>1038513</v>
          </cell>
        </row>
        <row r="32">
          <cell r="B32">
            <v>1317951</v>
          </cell>
          <cell r="C32">
            <v>18507</v>
          </cell>
          <cell r="D32">
            <v>1336458</v>
          </cell>
          <cell r="E32">
            <v>1311083</v>
          </cell>
          <cell r="F32">
            <v>3742</v>
          </cell>
          <cell r="G32">
            <v>1314825</v>
          </cell>
        </row>
        <row r="33">
          <cell r="B33">
            <v>1935308</v>
          </cell>
          <cell r="C33">
            <v>84311</v>
          </cell>
          <cell r="D33">
            <v>2019619</v>
          </cell>
          <cell r="E33">
            <v>1923011</v>
          </cell>
          <cell r="F33">
            <v>24321</v>
          </cell>
          <cell r="G33">
            <v>1947332</v>
          </cell>
        </row>
        <row r="34">
          <cell r="B34">
            <v>1085483</v>
          </cell>
          <cell r="C34">
            <v>38171</v>
          </cell>
          <cell r="D34">
            <v>1123654</v>
          </cell>
          <cell r="E34">
            <v>1074760</v>
          </cell>
          <cell r="F34">
            <v>10576</v>
          </cell>
          <cell r="G34">
            <v>1085336</v>
          </cell>
        </row>
        <row r="35">
          <cell r="B35">
            <v>262243</v>
          </cell>
          <cell r="C35">
            <v>14628</v>
          </cell>
          <cell r="D35">
            <v>276871</v>
          </cell>
          <cell r="E35">
            <v>258552</v>
          </cell>
          <cell r="F35">
            <v>4200</v>
          </cell>
          <cell r="G35">
            <v>262752</v>
          </cell>
        </row>
        <row r="36">
          <cell r="B36">
            <v>689657</v>
          </cell>
          <cell r="C36">
            <v>44988</v>
          </cell>
          <cell r="D36">
            <v>734645</v>
          </cell>
          <cell r="E36">
            <v>679841</v>
          </cell>
          <cell r="F36">
            <v>10411</v>
          </cell>
          <cell r="G36">
            <v>690252</v>
          </cell>
        </row>
        <row r="37">
          <cell r="B37">
            <v>238268</v>
          </cell>
          <cell r="C37">
            <v>16903</v>
          </cell>
          <cell r="D37">
            <v>255171</v>
          </cell>
          <cell r="E37">
            <v>234217</v>
          </cell>
          <cell r="F37">
            <v>3270</v>
          </cell>
          <cell r="G37">
            <v>237487</v>
          </cell>
        </row>
        <row r="38">
          <cell r="B38">
            <v>25983</v>
          </cell>
          <cell r="C38">
            <v>1129</v>
          </cell>
          <cell r="D38">
            <v>27112</v>
          </cell>
          <cell r="E38">
            <v>25735</v>
          </cell>
          <cell r="F38">
            <v>647</v>
          </cell>
          <cell r="G38">
            <v>26382</v>
          </cell>
        </row>
        <row r="39">
          <cell r="B39">
            <v>41013</v>
          </cell>
          <cell r="C39">
            <v>4895</v>
          </cell>
          <cell r="D39">
            <v>45908</v>
          </cell>
          <cell r="E39">
            <v>39943</v>
          </cell>
          <cell r="F39">
            <v>1079</v>
          </cell>
          <cell r="G39">
            <v>41022</v>
          </cell>
        </row>
        <row r="40">
          <cell r="B40">
            <v>14614</v>
          </cell>
          <cell r="C40">
            <v>1337</v>
          </cell>
          <cell r="D40">
            <v>15951</v>
          </cell>
          <cell r="E40">
            <v>14179</v>
          </cell>
          <cell r="F40">
            <v>241</v>
          </cell>
          <cell r="G40">
            <v>14420</v>
          </cell>
        </row>
        <row r="41">
          <cell r="B41">
            <v>120364</v>
          </cell>
          <cell r="C41">
            <v>3616</v>
          </cell>
          <cell r="D41">
            <v>123980</v>
          </cell>
          <cell r="E41">
            <v>119055</v>
          </cell>
          <cell r="F41">
            <v>507</v>
          </cell>
          <cell r="G41">
            <v>119562</v>
          </cell>
        </row>
        <row r="42">
          <cell r="B42">
            <v>33907</v>
          </cell>
          <cell r="C42">
            <v>1060</v>
          </cell>
          <cell r="D42">
            <v>34967</v>
          </cell>
          <cell r="E42">
            <v>33509</v>
          </cell>
          <cell r="F42">
            <v>237</v>
          </cell>
          <cell r="G42">
            <v>33746</v>
          </cell>
        </row>
        <row r="43">
          <cell r="B43">
            <v>29690</v>
          </cell>
          <cell r="C43">
            <v>1345</v>
          </cell>
          <cell r="D43">
            <v>31035</v>
          </cell>
          <cell r="E43">
            <v>29411</v>
          </cell>
          <cell r="F43">
            <v>184</v>
          </cell>
          <cell r="G43">
            <v>29595</v>
          </cell>
        </row>
        <row r="44">
          <cell r="B44">
            <v>42965</v>
          </cell>
          <cell r="C44">
            <v>2371</v>
          </cell>
          <cell r="D44">
            <v>45336</v>
          </cell>
          <cell r="E44">
            <v>41792</v>
          </cell>
          <cell r="F44">
            <v>846</v>
          </cell>
          <cell r="G44">
            <v>42638</v>
          </cell>
        </row>
        <row r="45">
          <cell r="B45">
            <v>55027</v>
          </cell>
          <cell r="C45">
            <v>1794</v>
          </cell>
          <cell r="D45">
            <v>56821</v>
          </cell>
          <cell r="E45">
            <v>54505</v>
          </cell>
          <cell r="F45">
            <v>605</v>
          </cell>
          <cell r="G45">
            <v>55110</v>
          </cell>
        </row>
        <row r="46">
          <cell r="B46">
            <v>57310235</v>
          </cell>
          <cell r="C46">
            <v>3705528</v>
          </cell>
          <cell r="D46">
            <v>61015763</v>
          </cell>
          <cell r="E46">
            <v>56518665</v>
          </cell>
          <cell r="F46">
            <v>790983</v>
          </cell>
          <cell r="G46">
            <v>57309648</v>
          </cell>
        </row>
        <row r="47">
          <cell r="B47">
            <v>13554973</v>
          </cell>
          <cell r="C47">
            <v>575934</v>
          </cell>
          <cell r="D47">
            <v>14130907</v>
          </cell>
          <cell r="E47">
            <v>13409830</v>
          </cell>
          <cell r="F47">
            <v>151433</v>
          </cell>
          <cell r="G47">
            <v>13561263</v>
          </cell>
        </row>
        <row r="48">
          <cell r="B48">
            <v>70865208</v>
          </cell>
          <cell r="C48">
            <v>4281462</v>
          </cell>
          <cell r="D48">
            <v>75146670</v>
          </cell>
          <cell r="E48">
            <v>69928495</v>
          </cell>
          <cell r="F48">
            <v>942416</v>
          </cell>
          <cell r="G48">
            <v>70870911</v>
          </cell>
        </row>
      </sheetData>
      <sheetData sheetId="2">
        <row r="7">
          <cell r="B7">
            <v>396039</v>
          </cell>
          <cell r="C7">
            <v>0</v>
          </cell>
          <cell r="D7">
            <v>396039</v>
          </cell>
          <cell r="E7">
            <v>396039</v>
          </cell>
          <cell r="F7">
            <v>0</v>
          </cell>
          <cell r="G7">
            <v>396039</v>
          </cell>
        </row>
        <row r="8">
          <cell r="B8">
            <v>50679</v>
          </cell>
          <cell r="C8">
            <v>0</v>
          </cell>
          <cell r="D8">
            <v>50679</v>
          </cell>
          <cell r="E8">
            <v>50679</v>
          </cell>
          <cell r="F8">
            <v>0</v>
          </cell>
          <cell r="G8">
            <v>50679</v>
          </cell>
        </row>
        <row r="9">
          <cell r="B9">
            <v>66258</v>
          </cell>
          <cell r="C9">
            <v>0</v>
          </cell>
          <cell r="D9">
            <v>66258</v>
          </cell>
          <cell r="E9">
            <v>66258</v>
          </cell>
          <cell r="F9">
            <v>0</v>
          </cell>
          <cell r="G9">
            <v>66258</v>
          </cell>
        </row>
        <row r="10">
          <cell r="B10">
            <v>59599</v>
          </cell>
          <cell r="C10">
            <v>0</v>
          </cell>
          <cell r="D10">
            <v>59599</v>
          </cell>
          <cell r="E10">
            <v>59599</v>
          </cell>
          <cell r="F10">
            <v>0</v>
          </cell>
          <cell r="G10">
            <v>59599</v>
          </cell>
        </row>
        <row r="11">
          <cell r="B11">
            <v>98669</v>
          </cell>
          <cell r="C11">
            <v>0</v>
          </cell>
          <cell r="D11">
            <v>98669</v>
          </cell>
          <cell r="E11">
            <v>98669</v>
          </cell>
          <cell r="F11">
            <v>0</v>
          </cell>
          <cell r="G11">
            <v>98669</v>
          </cell>
        </row>
        <row r="12">
          <cell r="B12">
            <v>36217</v>
          </cell>
          <cell r="C12">
            <v>0</v>
          </cell>
          <cell r="D12">
            <v>36217</v>
          </cell>
          <cell r="E12">
            <v>36217</v>
          </cell>
          <cell r="F12">
            <v>0</v>
          </cell>
          <cell r="G12">
            <v>36217</v>
          </cell>
        </row>
        <row r="13">
          <cell r="B13">
            <v>21334</v>
          </cell>
          <cell r="C13">
            <v>1365</v>
          </cell>
          <cell r="D13">
            <v>22699</v>
          </cell>
          <cell r="E13">
            <v>21334</v>
          </cell>
          <cell r="F13">
            <v>544</v>
          </cell>
          <cell r="G13">
            <v>21878</v>
          </cell>
        </row>
        <row r="14">
          <cell r="B14">
            <v>20266</v>
          </cell>
          <cell r="C14">
            <v>0</v>
          </cell>
          <cell r="D14">
            <v>20266</v>
          </cell>
          <cell r="E14">
            <v>20266</v>
          </cell>
          <cell r="F14">
            <v>0</v>
          </cell>
          <cell r="G14">
            <v>20266</v>
          </cell>
        </row>
        <row r="15">
          <cell r="B15">
            <v>141350</v>
          </cell>
          <cell r="C15">
            <v>0</v>
          </cell>
          <cell r="D15">
            <v>141350</v>
          </cell>
          <cell r="E15">
            <v>141350</v>
          </cell>
          <cell r="F15">
            <v>0</v>
          </cell>
          <cell r="G15">
            <v>141350</v>
          </cell>
        </row>
        <row r="16">
          <cell r="B16">
            <v>85346</v>
          </cell>
          <cell r="C16">
            <v>0</v>
          </cell>
          <cell r="D16">
            <v>85346</v>
          </cell>
          <cell r="E16">
            <v>85346</v>
          </cell>
          <cell r="F16">
            <v>0</v>
          </cell>
          <cell r="G16">
            <v>85346</v>
          </cell>
        </row>
        <row r="17">
          <cell r="B17">
            <v>29026</v>
          </cell>
          <cell r="C17">
            <v>0</v>
          </cell>
          <cell r="D17">
            <v>29026</v>
          </cell>
          <cell r="E17">
            <v>29026</v>
          </cell>
          <cell r="F17">
            <v>0</v>
          </cell>
          <cell r="G17">
            <v>29026</v>
          </cell>
        </row>
        <row r="18">
          <cell r="B18">
            <v>30022</v>
          </cell>
          <cell r="C18">
            <v>0</v>
          </cell>
          <cell r="D18">
            <v>30022</v>
          </cell>
          <cell r="E18">
            <v>30022</v>
          </cell>
          <cell r="F18">
            <v>0</v>
          </cell>
          <cell r="G18">
            <v>30022</v>
          </cell>
        </row>
        <row r="19">
          <cell r="B19">
            <v>4103</v>
          </cell>
          <cell r="C19">
            <v>0</v>
          </cell>
          <cell r="D19">
            <v>4103</v>
          </cell>
          <cell r="E19">
            <v>4103</v>
          </cell>
          <cell r="F19">
            <v>0</v>
          </cell>
          <cell r="G19">
            <v>4103</v>
          </cell>
        </row>
        <row r="20">
          <cell r="B20">
            <v>15156</v>
          </cell>
          <cell r="C20">
            <v>0</v>
          </cell>
          <cell r="D20">
            <v>15156</v>
          </cell>
          <cell r="E20">
            <v>15156</v>
          </cell>
          <cell r="F20">
            <v>0</v>
          </cell>
          <cell r="G20">
            <v>15156</v>
          </cell>
        </row>
        <row r="21">
          <cell r="B21">
            <v>22895</v>
          </cell>
          <cell r="C21">
            <v>0</v>
          </cell>
          <cell r="D21">
            <v>22895</v>
          </cell>
          <cell r="E21">
            <v>22895</v>
          </cell>
          <cell r="F21">
            <v>0</v>
          </cell>
          <cell r="G21">
            <v>22895</v>
          </cell>
        </row>
        <row r="22">
          <cell r="B22">
            <v>27823</v>
          </cell>
          <cell r="C22">
            <v>0</v>
          </cell>
          <cell r="D22">
            <v>27823</v>
          </cell>
          <cell r="E22">
            <v>27823</v>
          </cell>
          <cell r="F22">
            <v>0</v>
          </cell>
          <cell r="G22">
            <v>27823</v>
          </cell>
        </row>
        <row r="23">
          <cell r="B23">
            <v>5206</v>
          </cell>
          <cell r="C23">
            <v>0</v>
          </cell>
          <cell r="D23">
            <v>5206</v>
          </cell>
          <cell r="E23">
            <v>5206</v>
          </cell>
          <cell r="F23">
            <v>0</v>
          </cell>
          <cell r="G23">
            <v>5206</v>
          </cell>
        </row>
        <row r="24">
          <cell r="B24">
            <v>8567</v>
          </cell>
          <cell r="C24">
            <v>0</v>
          </cell>
          <cell r="D24">
            <v>8567</v>
          </cell>
          <cell r="E24">
            <v>8567</v>
          </cell>
          <cell r="F24">
            <v>0</v>
          </cell>
          <cell r="G24">
            <v>8567</v>
          </cell>
        </row>
        <row r="25">
          <cell r="B25">
            <v>6151</v>
          </cell>
          <cell r="C25">
            <v>0</v>
          </cell>
          <cell r="D25">
            <v>6151</v>
          </cell>
          <cell r="E25">
            <v>6151</v>
          </cell>
          <cell r="F25">
            <v>0</v>
          </cell>
          <cell r="G25">
            <v>6151</v>
          </cell>
        </row>
        <row r="26">
          <cell r="B26">
            <v>26675</v>
          </cell>
          <cell r="C26">
            <v>0</v>
          </cell>
          <cell r="D26">
            <v>26675</v>
          </cell>
          <cell r="E26">
            <v>26675</v>
          </cell>
          <cell r="F26">
            <v>0</v>
          </cell>
          <cell r="G26">
            <v>26675</v>
          </cell>
        </row>
        <row r="27">
          <cell r="B27">
            <v>1423</v>
          </cell>
          <cell r="C27">
            <v>0</v>
          </cell>
          <cell r="D27">
            <v>1423</v>
          </cell>
          <cell r="E27">
            <v>1423</v>
          </cell>
          <cell r="F27">
            <v>0</v>
          </cell>
          <cell r="G27">
            <v>1423</v>
          </cell>
        </row>
        <row r="28">
          <cell r="B28">
            <v>454</v>
          </cell>
          <cell r="C28">
            <v>0</v>
          </cell>
          <cell r="D28">
            <v>454</v>
          </cell>
          <cell r="E28">
            <v>454</v>
          </cell>
          <cell r="F28">
            <v>0</v>
          </cell>
          <cell r="G28">
            <v>454</v>
          </cell>
        </row>
        <row r="29">
          <cell r="B29">
            <v>9433</v>
          </cell>
          <cell r="C29">
            <v>0</v>
          </cell>
          <cell r="D29">
            <v>9433</v>
          </cell>
          <cell r="E29">
            <v>9433</v>
          </cell>
          <cell r="F29">
            <v>0</v>
          </cell>
          <cell r="G29">
            <v>9433</v>
          </cell>
        </row>
        <row r="30">
          <cell r="B30">
            <v>5230</v>
          </cell>
          <cell r="C30">
            <v>0</v>
          </cell>
          <cell r="D30">
            <v>5230</v>
          </cell>
          <cell r="E30">
            <v>5230</v>
          </cell>
          <cell r="F30">
            <v>0</v>
          </cell>
          <cell r="G30">
            <v>5230</v>
          </cell>
        </row>
        <row r="31">
          <cell r="B31">
            <v>16727</v>
          </cell>
          <cell r="C31">
            <v>0</v>
          </cell>
          <cell r="D31">
            <v>16727</v>
          </cell>
          <cell r="E31">
            <v>16727</v>
          </cell>
          <cell r="F31">
            <v>0</v>
          </cell>
          <cell r="G31">
            <v>16727</v>
          </cell>
        </row>
        <row r="32">
          <cell r="B32">
            <v>20656</v>
          </cell>
          <cell r="C32">
            <v>0</v>
          </cell>
          <cell r="D32">
            <v>20656</v>
          </cell>
          <cell r="E32">
            <v>20656</v>
          </cell>
          <cell r="F32">
            <v>0</v>
          </cell>
          <cell r="G32">
            <v>20656</v>
          </cell>
        </row>
        <row r="33">
          <cell r="B33">
            <v>34030</v>
          </cell>
          <cell r="C33">
            <v>0</v>
          </cell>
          <cell r="D33">
            <v>34030</v>
          </cell>
          <cell r="E33">
            <v>34030</v>
          </cell>
          <cell r="F33">
            <v>0</v>
          </cell>
          <cell r="G33">
            <v>34030</v>
          </cell>
        </row>
        <row r="34">
          <cell r="B34">
            <v>21280</v>
          </cell>
          <cell r="C34">
            <v>0</v>
          </cell>
          <cell r="D34">
            <v>21280</v>
          </cell>
          <cell r="E34">
            <v>21280</v>
          </cell>
          <cell r="F34">
            <v>0</v>
          </cell>
          <cell r="G34">
            <v>21280</v>
          </cell>
        </row>
        <row r="35">
          <cell r="B35">
            <v>4221</v>
          </cell>
          <cell r="C35">
            <v>0</v>
          </cell>
          <cell r="D35">
            <v>4221</v>
          </cell>
          <cell r="E35">
            <v>4221</v>
          </cell>
          <cell r="F35">
            <v>0</v>
          </cell>
          <cell r="G35">
            <v>4221</v>
          </cell>
        </row>
        <row r="36">
          <cell r="B36">
            <v>11992</v>
          </cell>
          <cell r="C36">
            <v>0</v>
          </cell>
          <cell r="D36">
            <v>11992</v>
          </cell>
          <cell r="E36">
            <v>11992</v>
          </cell>
          <cell r="F36">
            <v>0</v>
          </cell>
          <cell r="G36">
            <v>11992</v>
          </cell>
        </row>
        <row r="37">
          <cell r="B37">
            <v>11162</v>
          </cell>
          <cell r="C37">
            <v>0</v>
          </cell>
          <cell r="D37">
            <v>11162</v>
          </cell>
          <cell r="E37">
            <v>11162</v>
          </cell>
          <cell r="F37">
            <v>0</v>
          </cell>
          <cell r="G37">
            <v>11162</v>
          </cell>
        </row>
        <row r="38">
          <cell r="B38">
            <v>157</v>
          </cell>
          <cell r="C38">
            <v>0</v>
          </cell>
          <cell r="D38">
            <v>157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2314</v>
          </cell>
          <cell r="C39">
            <v>0</v>
          </cell>
          <cell r="D39">
            <v>2314</v>
          </cell>
          <cell r="E39">
            <v>2314</v>
          </cell>
          <cell r="F39">
            <v>0</v>
          </cell>
          <cell r="G39">
            <v>2314</v>
          </cell>
        </row>
        <row r="40">
          <cell r="B40">
            <v>106</v>
          </cell>
          <cell r="C40">
            <v>0</v>
          </cell>
          <cell r="D40">
            <v>106</v>
          </cell>
          <cell r="E40">
            <v>106</v>
          </cell>
          <cell r="F40">
            <v>0</v>
          </cell>
          <cell r="G40">
            <v>106</v>
          </cell>
        </row>
        <row r="41">
          <cell r="B41">
            <v>4594</v>
          </cell>
          <cell r="C41">
            <v>0</v>
          </cell>
          <cell r="D41">
            <v>4594</v>
          </cell>
          <cell r="E41">
            <v>4594</v>
          </cell>
          <cell r="F41">
            <v>0</v>
          </cell>
          <cell r="G41">
            <v>4594</v>
          </cell>
        </row>
        <row r="42">
          <cell r="B42">
            <v>554</v>
          </cell>
          <cell r="C42">
            <v>0</v>
          </cell>
          <cell r="D42">
            <v>554</v>
          </cell>
          <cell r="E42">
            <v>554</v>
          </cell>
          <cell r="F42">
            <v>0</v>
          </cell>
          <cell r="G42">
            <v>554</v>
          </cell>
        </row>
        <row r="43">
          <cell r="B43">
            <v>1021</v>
          </cell>
          <cell r="C43">
            <v>0</v>
          </cell>
          <cell r="D43">
            <v>1021</v>
          </cell>
          <cell r="E43">
            <v>1021</v>
          </cell>
          <cell r="F43">
            <v>0</v>
          </cell>
          <cell r="G43">
            <v>1021</v>
          </cell>
        </row>
        <row r="44">
          <cell r="B44">
            <v>544</v>
          </cell>
          <cell r="C44">
            <v>0</v>
          </cell>
          <cell r="D44">
            <v>544</v>
          </cell>
          <cell r="E44">
            <v>544</v>
          </cell>
          <cell r="F44">
            <v>0</v>
          </cell>
          <cell r="G44">
            <v>544</v>
          </cell>
        </row>
        <row r="45">
          <cell r="B45">
            <v>430</v>
          </cell>
          <cell r="C45">
            <v>0</v>
          </cell>
          <cell r="D45">
            <v>430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1034805</v>
          </cell>
          <cell r="C46">
            <v>1365</v>
          </cell>
          <cell r="D46">
            <v>1036170</v>
          </cell>
          <cell r="E46">
            <v>1034805</v>
          </cell>
          <cell r="F46">
            <v>544</v>
          </cell>
          <cell r="G46">
            <v>1035349</v>
          </cell>
        </row>
        <row r="47">
          <cell r="B47">
            <v>262904</v>
          </cell>
          <cell r="C47">
            <v>0</v>
          </cell>
          <cell r="D47">
            <v>262904</v>
          </cell>
          <cell r="E47">
            <v>262317</v>
          </cell>
          <cell r="F47">
            <v>0</v>
          </cell>
          <cell r="G47">
            <v>262317</v>
          </cell>
        </row>
        <row r="48">
          <cell r="B48">
            <v>1297709</v>
          </cell>
          <cell r="C48">
            <v>1365</v>
          </cell>
          <cell r="D48">
            <v>1299074</v>
          </cell>
          <cell r="E48">
            <v>1297122</v>
          </cell>
          <cell r="F48">
            <v>544</v>
          </cell>
          <cell r="G48">
            <v>1297666</v>
          </cell>
        </row>
      </sheetData>
      <sheetData sheetId="3" refreshError="1"/>
      <sheetData sheetId="4">
        <row r="7">
          <cell r="B7">
            <v>850828</v>
          </cell>
          <cell r="C7">
            <v>31653</v>
          </cell>
          <cell r="D7">
            <v>882481</v>
          </cell>
          <cell r="E7">
            <v>845829</v>
          </cell>
          <cell r="F7">
            <v>3920</v>
          </cell>
          <cell r="G7">
            <v>849749</v>
          </cell>
        </row>
        <row r="8">
          <cell r="B8">
            <v>120934</v>
          </cell>
          <cell r="C8">
            <v>3802</v>
          </cell>
          <cell r="D8">
            <v>124736</v>
          </cell>
          <cell r="E8">
            <v>120154</v>
          </cell>
          <cell r="F8">
            <v>306</v>
          </cell>
          <cell r="G8">
            <v>120460</v>
          </cell>
        </row>
        <row r="9">
          <cell r="B9">
            <v>270883</v>
          </cell>
          <cell r="C9">
            <v>5719</v>
          </cell>
          <cell r="D9">
            <v>276602</v>
          </cell>
          <cell r="E9">
            <v>270115</v>
          </cell>
          <cell r="F9">
            <v>557</v>
          </cell>
          <cell r="G9">
            <v>270672</v>
          </cell>
        </row>
        <row r="10">
          <cell r="B10">
            <v>139377</v>
          </cell>
          <cell r="C10">
            <v>7892</v>
          </cell>
          <cell r="D10">
            <v>147269</v>
          </cell>
          <cell r="E10">
            <v>137577</v>
          </cell>
          <cell r="F10">
            <v>1036</v>
          </cell>
          <cell r="G10">
            <v>138613</v>
          </cell>
        </row>
        <row r="11">
          <cell r="B11">
            <v>300419</v>
          </cell>
          <cell r="C11">
            <v>2226</v>
          </cell>
          <cell r="D11">
            <v>302645</v>
          </cell>
          <cell r="E11">
            <v>299289</v>
          </cell>
          <cell r="F11">
            <v>920</v>
          </cell>
          <cell r="G11">
            <v>300209</v>
          </cell>
        </row>
        <row r="12">
          <cell r="B12">
            <v>107966</v>
          </cell>
          <cell r="C12">
            <v>2418</v>
          </cell>
          <cell r="D12">
            <v>110384</v>
          </cell>
          <cell r="E12">
            <v>107599</v>
          </cell>
          <cell r="F12">
            <v>932</v>
          </cell>
          <cell r="G12">
            <v>108531</v>
          </cell>
        </row>
        <row r="13">
          <cell r="B13">
            <v>80535</v>
          </cell>
          <cell r="C13">
            <v>83</v>
          </cell>
          <cell r="D13">
            <v>80618</v>
          </cell>
          <cell r="E13">
            <v>80329</v>
          </cell>
          <cell r="F13">
            <v>32</v>
          </cell>
          <cell r="G13">
            <v>80361</v>
          </cell>
        </row>
        <row r="14">
          <cell r="B14">
            <v>62754</v>
          </cell>
          <cell r="C14">
            <v>908</v>
          </cell>
          <cell r="D14">
            <v>63662</v>
          </cell>
          <cell r="E14">
            <v>62503</v>
          </cell>
          <cell r="F14">
            <v>120</v>
          </cell>
          <cell r="G14">
            <v>62623</v>
          </cell>
        </row>
        <row r="15">
          <cell r="B15">
            <v>194157</v>
          </cell>
          <cell r="C15">
            <v>14520</v>
          </cell>
          <cell r="D15">
            <v>208677</v>
          </cell>
          <cell r="E15">
            <v>193169</v>
          </cell>
          <cell r="F15">
            <v>2918</v>
          </cell>
          <cell r="G15">
            <v>196087</v>
          </cell>
        </row>
        <row r="16">
          <cell r="B16">
            <v>120213</v>
          </cell>
          <cell r="C16">
            <v>1753</v>
          </cell>
          <cell r="D16">
            <v>121966</v>
          </cell>
          <cell r="E16">
            <v>119926</v>
          </cell>
          <cell r="F16">
            <v>515</v>
          </cell>
          <cell r="G16">
            <v>120441</v>
          </cell>
        </row>
        <row r="17">
          <cell r="B17">
            <v>78409</v>
          </cell>
          <cell r="C17">
            <v>4550</v>
          </cell>
          <cell r="D17">
            <v>82959</v>
          </cell>
          <cell r="E17">
            <v>77736</v>
          </cell>
          <cell r="F17">
            <v>798</v>
          </cell>
          <cell r="G17">
            <v>78534</v>
          </cell>
        </row>
        <row r="18">
          <cell r="B18">
            <v>51514</v>
          </cell>
          <cell r="C18">
            <v>1445</v>
          </cell>
          <cell r="D18">
            <v>52959</v>
          </cell>
          <cell r="E18">
            <v>50779</v>
          </cell>
          <cell r="F18">
            <v>54</v>
          </cell>
          <cell r="G18">
            <v>50833</v>
          </cell>
        </row>
        <row r="19">
          <cell r="B19">
            <v>10684</v>
          </cell>
          <cell r="C19">
            <v>0</v>
          </cell>
          <cell r="D19">
            <v>10684</v>
          </cell>
          <cell r="E19">
            <v>10628</v>
          </cell>
          <cell r="F19">
            <v>0</v>
          </cell>
          <cell r="G19">
            <v>10628</v>
          </cell>
        </row>
        <row r="20">
          <cell r="B20">
            <v>22460</v>
          </cell>
          <cell r="C20">
            <v>208</v>
          </cell>
          <cell r="D20">
            <v>22668</v>
          </cell>
          <cell r="E20">
            <v>22280</v>
          </cell>
          <cell r="F20">
            <v>0</v>
          </cell>
          <cell r="G20">
            <v>22280</v>
          </cell>
        </row>
        <row r="21">
          <cell r="B21">
            <v>19232</v>
          </cell>
          <cell r="C21">
            <v>942</v>
          </cell>
          <cell r="D21">
            <v>20174</v>
          </cell>
          <cell r="E21">
            <v>18923</v>
          </cell>
          <cell r="F21">
            <v>262</v>
          </cell>
          <cell r="G21">
            <v>19185</v>
          </cell>
        </row>
        <row r="22">
          <cell r="B22">
            <v>41225</v>
          </cell>
          <cell r="C22">
            <v>171</v>
          </cell>
          <cell r="D22">
            <v>41396</v>
          </cell>
          <cell r="E22">
            <v>41085</v>
          </cell>
          <cell r="F22">
            <v>171</v>
          </cell>
          <cell r="G22">
            <v>41256</v>
          </cell>
        </row>
        <row r="23">
          <cell r="B23">
            <v>8743</v>
          </cell>
          <cell r="C23">
            <v>50</v>
          </cell>
          <cell r="D23">
            <v>8793</v>
          </cell>
          <cell r="E23">
            <v>8643</v>
          </cell>
          <cell r="F23">
            <v>0</v>
          </cell>
          <cell r="G23">
            <v>8643</v>
          </cell>
        </row>
        <row r="24">
          <cell r="B24">
            <v>21490</v>
          </cell>
          <cell r="C24">
            <v>196</v>
          </cell>
          <cell r="D24">
            <v>21686</v>
          </cell>
          <cell r="E24">
            <v>21441</v>
          </cell>
          <cell r="F24">
            <v>0</v>
          </cell>
          <cell r="G24">
            <v>21441</v>
          </cell>
        </row>
        <row r="25">
          <cell r="B25">
            <v>7842</v>
          </cell>
          <cell r="C25">
            <v>25</v>
          </cell>
          <cell r="D25">
            <v>7867</v>
          </cell>
          <cell r="E25">
            <v>7821</v>
          </cell>
          <cell r="F25">
            <v>25</v>
          </cell>
          <cell r="G25">
            <v>7846</v>
          </cell>
        </row>
        <row r="26">
          <cell r="B26">
            <v>66407</v>
          </cell>
          <cell r="C26">
            <v>2462</v>
          </cell>
          <cell r="D26">
            <v>68869</v>
          </cell>
          <cell r="E26">
            <v>65903</v>
          </cell>
          <cell r="F26">
            <v>639</v>
          </cell>
          <cell r="G26">
            <v>66542</v>
          </cell>
        </row>
        <row r="27">
          <cell r="B27">
            <v>3425</v>
          </cell>
          <cell r="C27">
            <v>0</v>
          </cell>
          <cell r="D27">
            <v>3425</v>
          </cell>
          <cell r="E27">
            <v>3375</v>
          </cell>
          <cell r="F27">
            <v>0</v>
          </cell>
          <cell r="G27">
            <v>3375</v>
          </cell>
        </row>
        <row r="28">
          <cell r="B28">
            <v>2518</v>
          </cell>
          <cell r="C28">
            <v>50</v>
          </cell>
          <cell r="D28">
            <v>2568</v>
          </cell>
          <cell r="E28">
            <v>2518</v>
          </cell>
          <cell r="F28">
            <v>0</v>
          </cell>
          <cell r="G28">
            <v>2518</v>
          </cell>
        </row>
        <row r="29">
          <cell r="B29">
            <v>11488</v>
          </cell>
          <cell r="C29">
            <v>697</v>
          </cell>
          <cell r="D29">
            <v>12185</v>
          </cell>
          <cell r="E29">
            <v>11238</v>
          </cell>
          <cell r="F29">
            <v>100</v>
          </cell>
          <cell r="G29">
            <v>11338</v>
          </cell>
        </row>
        <row r="30">
          <cell r="B30">
            <v>7776</v>
          </cell>
          <cell r="C30">
            <v>1545</v>
          </cell>
          <cell r="D30">
            <v>9321</v>
          </cell>
          <cell r="E30">
            <v>7597</v>
          </cell>
          <cell r="F30">
            <v>339</v>
          </cell>
          <cell r="G30">
            <v>7936</v>
          </cell>
        </row>
        <row r="31">
          <cell r="B31">
            <v>20876</v>
          </cell>
          <cell r="C31">
            <v>397</v>
          </cell>
          <cell r="D31">
            <v>21273</v>
          </cell>
          <cell r="E31">
            <v>20155</v>
          </cell>
          <cell r="F31">
            <v>250</v>
          </cell>
          <cell r="G31">
            <v>20405</v>
          </cell>
        </row>
        <row r="32">
          <cell r="B32">
            <v>68943</v>
          </cell>
          <cell r="C32">
            <v>282</v>
          </cell>
          <cell r="D32">
            <v>69225</v>
          </cell>
          <cell r="E32">
            <v>68908</v>
          </cell>
          <cell r="F32">
            <v>154</v>
          </cell>
          <cell r="G32">
            <v>69062</v>
          </cell>
        </row>
        <row r="33">
          <cell r="B33">
            <v>60425</v>
          </cell>
          <cell r="C33">
            <v>2267</v>
          </cell>
          <cell r="D33">
            <v>62692</v>
          </cell>
          <cell r="E33">
            <v>59459</v>
          </cell>
          <cell r="F33">
            <v>386</v>
          </cell>
          <cell r="G33">
            <v>59845</v>
          </cell>
        </row>
        <row r="34">
          <cell r="B34">
            <v>30828</v>
          </cell>
          <cell r="C34">
            <v>366</v>
          </cell>
          <cell r="D34">
            <v>31194</v>
          </cell>
          <cell r="E34">
            <v>30746</v>
          </cell>
          <cell r="F34">
            <v>62</v>
          </cell>
          <cell r="G34">
            <v>30808</v>
          </cell>
        </row>
        <row r="35">
          <cell r="B35">
            <v>17203</v>
          </cell>
          <cell r="C35">
            <v>1167</v>
          </cell>
          <cell r="D35">
            <v>18370</v>
          </cell>
          <cell r="E35">
            <v>16993</v>
          </cell>
          <cell r="F35">
            <v>100</v>
          </cell>
          <cell r="G35">
            <v>17093</v>
          </cell>
        </row>
        <row r="36">
          <cell r="B36">
            <v>45174</v>
          </cell>
          <cell r="C36">
            <v>1370</v>
          </cell>
          <cell r="D36">
            <v>46544</v>
          </cell>
          <cell r="E36">
            <v>45003</v>
          </cell>
          <cell r="F36">
            <v>230</v>
          </cell>
          <cell r="G36">
            <v>45233</v>
          </cell>
        </row>
        <row r="37">
          <cell r="B37">
            <v>11654</v>
          </cell>
          <cell r="C37">
            <v>1176</v>
          </cell>
          <cell r="D37">
            <v>12830</v>
          </cell>
          <cell r="E37">
            <v>11521</v>
          </cell>
          <cell r="F37">
            <v>50</v>
          </cell>
          <cell r="G37">
            <v>11571</v>
          </cell>
        </row>
        <row r="38">
          <cell r="B38">
            <v>3105</v>
          </cell>
          <cell r="C38">
            <v>50</v>
          </cell>
          <cell r="D38">
            <v>3155</v>
          </cell>
          <cell r="E38">
            <v>3055</v>
          </cell>
          <cell r="F38">
            <v>50</v>
          </cell>
          <cell r="G38">
            <v>3105</v>
          </cell>
        </row>
        <row r="39">
          <cell r="B39">
            <v>4048</v>
          </cell>
          <cell r="C39">
            <v>40</v>
          </cell>
          <cell r="D39">
            <v>4088</v>
          </cell>
          <cell r="E39">
            <v>4023</v>
          </cell>
          <cell r="F39">
            <v>0</v>
          </cell>
          <cell r="G39">
            <v>4023</v>
          </cell>
        </row>
        <row r="40">
          <cell r="B40">
            <v>2827</v>
          </cell>
          <cell r="C40">
            <v>50</v>
          </cell>
          <cell r="D40">
            <v>2877</v>
          </cell>
          <cell r="E40">
            <v>2827</v>
          </cell>
          <cell r="F40">
            <v>0</v>
          </cell>
          <cell r="G40">
            <v>2827</v>
          </cell>
        </row>
        <row r="41">
          <cell r="B41">
            <v>12137</v>
          </cell>
          <cell r="C41">
            <v>50</v>
          </cell>
          <cell r="D41">
            <v>12187</v>
          </cell>
          <cell r="E41">
            <v>12137</v>
          </cell>
          <cell r="F41">
            <v>0</v>
          </cell>
          <cell r="G41">
            <v>12137</v>
          </cell>
        </row>
        <row r="42">
          <cell r="B42">
            <v>5605</v>
          </cell>
          <cell r="C42">
            <v>115</v>
          </cell>
          <cell r="D42">
            <v>5720</v>
          </cell>
          <cell r="E42">
            <v>5605</v>
          </cell>
          <cell r="F42">
            <v>115</v>
          </cell>
          <cell r="G42">
            <v>5720</v>
          </cell>
        </row>
        <row r="43">
          <cell r="B43">
            <v>3648</v>
          </cell>
          <cell r="C43">
            <v>0</v>
          </cell>
          <cell r="D43">
            <v>3648</v>
          </cell>
          <cell r="E43">
            <v>3648</v>
          </cell>
          <cell r="F43">
            <v>0</v>
          </cell>
          <cell r="G43">
            <v>3648</v>
          </cell>
        </row>
        <row r="44">
          <cell r="B44">
            <v>5853</v>
          </cell>
          <cell r="C44">
            <v>0</v>
          </cell>
          <cell r="D44">
            <v>5853</v>
          </cell>
          <cell r="E44">
            <v>5853</v>
          </cell>
          <cell r="F44">
            <v>0</v>
          </cell>
          <cell r="G44">
            <v>5853</v>
          </cell>
        </row>
        <row r="45">
          <cell r="B45">
            <v>5887</v>
          </cell>
          <cell r="C45">
            <v>0</v>
          </cell>
          <cell r="D45">
            <v>5887</v>
          </cell>
          <cell r="E45">
            <v>5887</v>
          </cell>
          <cell r="F45">
            <v>0</v>
          </cell>
          <cell r="G45">
            <v>5887</v>
          </cell>
        </row>
        <row r="46">
          <cell r="B46">
            <v>2377989</v>
          </cell>
          <cell r="C46">
            <v>76969</v>
          </cell>
          <cell r="D46">
            <v>2454958</v>
          </cell>
          <cell r="E46">
            <v>2365005</v>
          </cell>
          <cell r="F46">
            <v>12108</v>
          </cell>
          <cell r="G46">
            <v>2377113</v>
          </cell>
        </row>
        <row r="47">
          <cell r="B47">
            <v>521503</v>
          </cell>
          <cell r="C47">
            <v>13676</v>
          </cell>
          <cell r="D47">
            <v>535179</v>
          </cell>
          <cell r="E47">
            <v>517272</v>
          </cell>
          <cell r="F47">
            <v>2933</v>
          </cell>
          <cell r="G47">
            <v>520205</v>
          </cell>
        </row>
        <row r="48">
          <cell r="B48">
            <v>2899492</v>
          </cell>
          <cell r="C48">
            <v>90645</v>
          </cell>
          <cell r="D48">
            <v>2990137</v>
          </cell>
          <cell r="E48">
            <v>2882277</v>
          </cell>
          <cell r="F48">
            <v>15041</v>
          </cell>
          <cell r="G48">
            <v>2897318</v>
          </cell>
        </row>
      </sheetData>
      <sheetData sheetId="5">
        <row r="7">
          <cell r="B7">
            <v>2464677</v>
          </cell>
          <cell r="C7">
            <v>91691</v>
          </cell>
          <cell r="D7">
            <v>2556368</v>
          </cell>
          <cell r="E7">
            <v>2450157</v>
          </cell>
          <cell r="F7">
            <v>11358</v>
          </cell>
          <cell r="G7">
            <v>2461515</v>
          </cell>
        </row>
        <row r="8">
          <cell r="B8">
            <v>287860</v>
          </cell>
          <cell r="C8">
            <v>9050</v>
          </cell>
          <cell r="D8">
            <v>296910</v>
          </cell>
          <cell r="E8">
            <v>286006</v>
          </cell>
          <cell r="F8">
            <v>729</v>
          </cell>
          <cell r="G8">
            <v>286735</v>
          </cell>
        </row>
        <row r="9">
          <cell r="B9">
            <v>987171</v>
          </cell>
          <cell r="C9">
            <v>22006</v>
          </cell>
          <cell r="D9">
            <v>1009177</v>
          </cell>
          <cell r="E9">
            <v>984375</v>
          </cell>
          <cell r="F9">
            <v>2141</v>
          </cell>
          <cell r="G9">
            <v>986516</v>
          </cell>
        </row>
        <row r="10">
          <cell r="B10">
            <v>261746</v>
          </cell>
          <cell r="C10">
            <v>80</v>
          </cell>
          <cell r="D10">
            <v>261826</v>
          </cell>
          <cell r="E10">
            <v>261370</v>
          </cell>
          <cell r="F10">
            <v>15</v>
          </cell>
          <cell r="G10">
            <v>261385</v>
          </cell>
        </row>
        <row r="11">
          <cell r="B11">
            <v>655973</v>
          </cell>
          <cell r="C11">
            <v>4862</v>
          </cell>
          <cell r="D11">
            <v>660835</v>
          </cell>
          <cell r="E11">
            <v>653506</v>
          </cell>
          <cell r="F11">
            <v>2010</v>
          </cell>
          <cell r="G11">
            <v>655516</v>
          </cell>
        </row>
        <row r="12">
          <cell r="B12">
            <v>208660</v>
          </cell>
          <cell r="C12">
            <v>4673</v>
          </cell>
          <cell r="D12">
            <v>213333</v>
          </cell>
          <cell r="E12">
            <v>207951</v>
          </cell>
          <cell r="F12">
            <v>1802</v>
          </cell>
          <cell r="G12">
            <v>209753</v>
          </cell>
        </row>
        <row r="13">
          <cell r="B13">
            <v>123310</v>
          </cell>
          <cell r="C13">
            <v>3503</v>
          </cell>
          <cell r="D13">
            <v>126813</v>
          </cell>
          <cell r="E13">
            <v>123268</v>
          </cell>
          <cell r="F13">
            <v>1604</v>
          </cell>
          <cell r="G13">
            <v>124872</v>
          </cell>
        </row>
        <row r="14">
          <cell r="B14">
            <v>190047</v>
          </cell>
          <cell r="C14">
            <v>2751</v>
          </cell>
          <cell r="D14">
            <v>192798</v>
          </cell>
          <cell r="E14">
            <v>189285</v>
          </cell>
          <cell r="F14">
            <v>365</v>
          </cell>
          <cell r="G14">
            <v>189650</v>
          </cell>
        </row>
        <row r="15">
          <cell r="B15">
            <v>498208</v>
          </cell>
          <cell r="C15">
            <v>37258</v>
          </cell>
          <cell r="D15">
            <v>535466</v>
          </cell>
          <cell r="E15">
            <v>495674</v>
          </cell>
          <cell r="F15">
            <v>7489</v>
          </cell>
          <cell r="G15">
            <v>503163</v>
          </cell>
        </row>
        <row r="16">
          <cell r="B16">
            <v>223919</v>
          </cell>
          <cell r="C16">
            <v>3265</v>
          </cell>
          <cell r="D16">
            <v>227184</v>
          </cell>
          <cell r="E16">
            <v>223384</v>
          </cell>
          <cell r="F16">
            <v>960</v>
          </cell>
          <cell r="G16">
            <v>224344</v>
          </cell>
        </row>
        <row r="17">
          <cell r="B17">
            <v>278930</v>
          </cell>
          <cell r="C17">
            <v>1670</v>
          </cell>
          <cell r="D17">
            <v>280600</v>
          </cell>
          <cell r="E17">
            <v>278927</v>
          </cell>
          <cell r="F17">
            <v>0</v>
          </cell>
          <cell r="G17">
            <v>278927</v>
          </cell>
        </row>
        <row r="18">
          <cell r="B18">
            <v>43655</v>
          </cell>
          <cell r="C18">
            <v>1224</v>
          </cell>
          <cell r="D18">
            <v>44879</v>
          </cell>
          <cell r="E18">
            <v>43133</v>
          </cell>
          <cell r="F18">
            <v>46</v>
          </cell>
          <cell r="G18">
            <v>43179</v>
          </cell>
        </row>
        <row r="19">
          <cell r="B19">
            <v>4270</v>
          </cell>
          <cell r="C19">
            <v>0</v>
          </cell>
          <cell r="D19">
            <v>4270</v>
          </cell>
          <cell r="E19">
            <v>4270</v>
          </cell>
          <cell r="F19">
            <v>0</v>
          </cell>
          <cell r="G19">
            <v>4270</v>
          </cell>
        </row>
        <row r="20">
          <cell r="B20">
            <v>31633</v>
          </cell>
          <cell r="C20">
            <v>42</v>
          </cell>
          <cell r="D20">
            <v>31675</v>
          </cell>
          <cell r="E20">
            <v>31633</v>
          </cell>
          <cell r="F20">
            <v>0</v>
          </cell>
          <cell r="G20">
            <v>31633</v>
          </cell>
        </row>
        <row r="21">
          <cell r="B21">
            <v>24949</v>
          </cell>
          <cell r="C21">
            <v>33</v>
          </cell>
          <cell r="D21">
            <v>24982</v>
          </cell>
          <cell r="E21">
            <v>24547</v>
          </cell>
          <cell r="F21">
            <v>33</v>
          </cell>
          <cell r="G21">
            <v>24580</v>
          </cell>
        </row>
        <row r="22">
          <cell r="B22">
            <v>41152</v>
          </cell>
          <cell r="C22">
            <v>171</v>
          </cell>
          <cell r="D22">
            <v>41323</v>
          </cell>
          <cell r="E22">
            <v>41012</v>
          </cell>
          <cell r="F22">
            <v>171</v>
          </cell>
          <cell r="G22">
            <v>41183</v>
          </cell>
        </row>
        <row r="23">
          <cell r="B23">
            <v>33972</v>
          </cell>
          <cell r="C23">
            <v>0</v>
          </cell>
          <cell r="D23">
            <v>33972</v>
          </cell>
          <cell r="E23">
            <v>33972</v>
          </cell>
          <cell r="F23">
            <v>0</v>
          </cell>
          <cell r="G23">
            <v>33972</v>
          </cell>
        </row>
        <row r="24">
          <cell r="B24">
            <v>185194</v>
          </cell>
          <cell r="C24">
            <v>0</v>
          </cell>
          <cell r="D24">
            <v>185194</v>
          </cell>
          <cell r="E24">
            <v>185194</v>
          </cell>
          <cell r="F24">
            <v>0</v>
          </cell>
          <cell r="G24">
            <v>185194</v>
          </cell>
        </row>
        <row r="25">
          <cell r="B25">
            <v>17423</v>
          </cell>
          <cell r="C25">
            <v>0</v>
          </cell>
          <cell r="D25">
            <v>17423</v>
          </cell>
          <cell r="E25">
            <v>17423</v>
          </cell>
          <cell r="F25">
            <v>0</v>
          </cell>
          <cell r="G25">
            <v>17423</v>
          </cell>
        </row>
        <row r="26">
          <cell r="B26">
            <v>141008</v>
          </cell>
          <cell r="C26">
            <v>557</v>
          </cell>
          <cell r="D26">
            <v>141565</v>
          </cell>
          <cell r="E26">
            <v>140979</v>
          </cell>
          <cell r="F26">
            <v>145</v>
          </cell>
          <cell r="G26">
            <v>141124</v>
          </cell>
        </row>
        <row r="27">
          <cell r="B27">
            <v>1007</v>
          </cell>
          <cell r="C27">
            <v>0</v>
          </cell>
          <cell r="D27">
            <v>1007</v>
          </cell>
          <cell r="E27">
            <v>1000</v>
          </cell>
          <cell r="F27">
            <v>0</v>
          </cell>
          <cell r="G27">
            <v>1000</v>
          </cell>
        </row>
        <row r="28">
          <cell r="B28">
            <v>71</v>
          </cell>
          <cell r="C28">
            <v>0</v>
          </cell>
          <cell r="D28">
            <v>71</v>
          </cell>
          <cell r="E28">
            <v>71</v>
          </cell>
          <cell r="F28">
            <v>0</v>
          </cell>
          <cell r="G28">
            <v>71</v>
          </cell>
        </row>
        <row r="29">
          <cell r="B29">
            <v>9902</v>
          </cell>
          <cell r="C29">
            <v>14</v>
          </cell>
          <cell r="D29">
            <v>9916</v>
          </cell>
          <cell r="E29">
            <v>9902</v>
          </cell>
          <cell r="F29">
            <v>0</v>
          </cell>
          <cell r="G29">
            <v>9902</v>
          </cell>
        </row>
        <row r="30">
          <cell r="B30">
            <v>3198</v>
          </cell>
          <cell r="C30">
            <v>177</v>
          </cell>
          <cell r="D30">
            <v>3375</v>
          </cell>
          <cell r="E30">
            <v>3195</v>
          </cell>
          <cell r="F30">
            <v>0</v>
          </cell>
          <cell r="G30">
            <v>3195</v>
          </cell>
        </row>
        <row r="31">
          <cell r="B31">
            <v>66089</v>
          </cell>
          <cell r="C31">
            <v>1261</v>
          </cell>
          <cell r="D31">
            <v>67350</v>
          </cell>
          <cell r="E31">
            <v>65807</v>
          </cell>
          <cell r="F31">
            <v>0</v>
          </cell>
          <cell r="G31">
            <v>65807</v>
          </cell>
        </row>
        <row r="32">
          <cell r="B32">
            <v>126315</v>
          </cell>
          <cell r="C32">
            <v>517</v>
          </cell>
          <cell r="D32">
            <v>126832</v>
          </cell>
          <cell r="E32">
            <v>126250</v>
          </cell>
          <cell r="F32">
            <v>282</v>
          </cell>
          <cell r="G32">
            <v>126532</v>
          </cell>
        </row>
        <row r="33">
          <cell r="B33">
            <v>75875</v>
          </cell>
          <cell r="C33">
            <v>1188</v>
          </cell>
          <cell r="D33">
            <v>77063</v>
          </cell>
          <cell r="E33">
            <v>75875</v>
          </cell>
          <cell r="F33">
            <v>673</v>
          </cell>
          <cell r="G33">
            <v>76548</v>
          </cell>
        </row>
        <row r="34">
          <cell r="B34">
            <v>74299</v>
          </cell>
          <cell r="C34">
            <v>881</v>
          </cell>
          <cell r="D34">
            <v>75180</v>
          </cell>
          <cell r="E34">
            <v>74101</v>
          </cell>
          <cell r="F34">
            <v>149</v>
          </cell>
          <cell r="G34">
            <v>74250</v>
          </cell>
        </row>
        <row r="35">
          <cell r="B35">
            <v>20027</v>
          </cell>
          <cell r="C35">
            <v>3</v>
          </cell>
          <cell r="D35">
            <v>20030</v>
          </cell>
          <cell r="E35">
            <v>20027</v>
          </cell>
          <cell r="F35">
            <v>3</v>
          </cell>
          <cell r="G35">
            <v>20030</v>
          </cell>
        </row>
        <row r="36">
          <cell r="B36">
            <v>53952</v>
          </cell>
          <cell r="C36">
            <v>129</v>
          </cell>
          <cell r="D36">
            <v>54081</v>
          </cell>
          <cell r="E36">
            <v>53664</v>
          </cell>
          <cell r="F36">
            <v>0</v>
          </cell>
          <cell r="G36">
            <v>53664</v>
          </cell>
        </row>
        <row r="37">
          <cell r="B37">
            <v>18333</v>
          </cell>
          <cell r="C37">
            <v>1280</v>
          </cell>
          <cell r="D37">
            <v>19613</v>
          </cell>
          <cell r="E37">
            <v>18333</v>
          </cell>
          <cell r="F37">
            <v>0</v>
          </cell>
          <cell r="G37">
            <v>18333</v>
          </cell>
        </row>
        <row r="38">
          <cell r="B38">
            <v>525</v>
          </cell>
          <cell r="C38">
            <v>0</v>
          </cell>
          <cell r="D38">
            <v>525</v>
          </cell>
          <cell r="E38">
            <v>525</v>
          </cell>
          <cell r="F38">
            <v>0</v>
          </cell>
          <cell r="G38">
            <v>525</v>
          </cell>
        </row>
        <row r="39">
          <cell r="B39">
            <v>1005</v>
          </cell>
          <cell r="C39">
            <v>10</v>
          </cell>
          <cell r="D39">
            <v>1015</v>
          </cell>
          <cell r="E39">
            <v>1005</v>
          </cell>
          <cell r="F39">
            <v>0</v>
          </cell>
          <cell r="G39">
            <v>1005</v>
          </cell>
        </row>
        <row r="40">
          <cell r="B40">
            <v>1083</v>
          </cell>
          <cell r="C40">
            <v>0</v>
          </cell>
          <cell r="D40">
            <v>1083</v>
          </cell>
          <cell r="E40">
            <v>1083</v>
          </cell>
          <cell r="F40">
            <v>0</v>
          </cell>
          <cell r="G40">
            <v>1083</v>
          </cell>
        </row>
        <row r="41">
          <cell r="B41">
            <v>13420</v>
          </cell>
          <cell r="C41">
            <v>0</v>
          </cell>
          <cell r="D41">
            <v>13420</v>
          </cell>
          <cell r="E41">
            <v>13420</v>
          </cell>
          <cell r="F41">
            <v>0</v>
          </cell>
          <cell r="G41">
            <v>13420</v>
          </cell>
        </row>
        <row r="42">
          <cell r="B42">
            <v>3792</v>
          </cell>
          <cell r="C42">
            <v>37</v>
          </cell>
          <cell r="D42">
            <v>3829</v>
          </cell>
          <cell r="E42">
            <v>3792</v>
          </cell>
          <cell r="F42">
            <v>7</v>
          </cell>
          <cell r="G42">
            <v>3799</v>
          </cell>
        </row>
        <row r="43">
          <cell r="B43">
            <v>1813</v>
          </cell>
          <cell r="C43">
            <v>0</v>
          </cell>
          <cell r="D43">
            <v>1813</v>
          </cell>
          <cell r="E43">
            <v>1813</v>
          </cell>
          <cell r="F43">
            <v>0</v>
          </cell>
          <cell r="G43">
            <v>1813</v>
          </cell>
        </row>
        <row r="44">
          <cell r="B44">
            <v>514</v>
          </cell>
          <cell r="C44">
            <v>0</v>
          </cell>
          <cell r="D44">
            <v>514</v>
          </cell>
          <cell r="E44">
            <v>514</v>
          </cell>
          <cell r="F44">
            <v>0</v>
          </cell>
          <cell r="G44">
            <v>514</v>
          </cell>
        </row>
        <row r="45">
          <cell r="B45">
            <v>1291</v>
          </cell>
          <cell r="C45">
            <v>0</v>
          </cell>
          <cell r="D45">
            <v>1291</v>
          </cell>
          <cell r="E45">
            <v>1291</v>
          </cell>
          <cell r="F45">
            <v>0</v>
          </cell>
          <cell r="G45">
            <v>1291</v>
          </cell>
        </row>
        <row r="46">
          <cell r="B46">
            <v>6224156</v>
          </cell>
          <cell r="C46">
            <v>182033</v>
          </cell>
          <cell r="D46">
            <v>6406189</v>
          </cell>
          <cell r="E46">
            <v>6197036</v>
          </cell>
          <cell r="F46">
            <v>28519</v>
          </cell>
          <cell r="G46">
            <v>6225555</v>
          </cell>
        </row>
        <row r="47">
          <cell r="B47">
            <v>952112</v>
          </cell>
          <cell r="C47">
            <v>6300</v>
          </cell>
          <cell r="D47">
            <v>958412</v>
          </cell>
          <cell r="E47">
            <v>950698</v>
          </cell>
          <cell r="F47">
            <v>1463</v>
          </cell>
          <cell r="G47">
            <v>952161</v>
          </cell>
        </row>
        <row r="48">
          <cell r="B48">
            <v>7176268</v>
          </cell>
          <cell r="C48">
            <v>188333</v>
          </cell>
          <cell r="D48">
            <v>7364601</v>
          </cell>
          <cell r="E48">
            <v>7147734</v>
          </cell>
          <cell r="F48">
            <v>29982</v>
          </cell>
          <cell r="G48">
            <v>7177716</v>
          </cell>
        </row>
      </sheetData>
      <sheetData sheetId="6" refreshError="1"/>
      <sheetData sheetId="7" refreshError="1"/>
      <sheetData sheetId="8">
        <row r="7">
          <cell r="B7">
            <v>8464883</v>
          </cell>
          <cell r="C7">
            <v>951806</v>
          </cell>
          <cell r="D7">
            <v>9416689</v>
          </cell>
          <cell r="E7">
            <v>8273420</v>
          </cell>
          <cell r="F7">
            <v>199202</v>
          </cell>
          <cell r="G7">
            <v>8472622</v>
          </cell>
        </row>
        <row r="8">
          <cell r="B8">
            <v>1159638</v>
          </cell>
          <cell r="C8">
            <v>136778</v>
          </cell>
          <cell r="D8">
            <v>1296416</v>
          </cell>
          <cell r="E8">
            <v>1124788</v>
          </cell>
          <cell r="F8">
            <v>31764</v>
          </cell>
          <cell r="G8">
            <v>1156552</v>
          </cell>
        </row>
        <row r="9">
          <cell r="B9">
            <v>2280335</v>
          </cell>
          <cell r="C9">
            <v>207198</v>
          </cell>
          <cell r="D9">
            <v>2487533</v>
          </cell>
          <cell r="E9">
            <v>2228838</v>
          </cell>
          <cell r="F9">
            <v>42078</v>
          </cell>
          <cell r="G9">
            <v>2270916</v>
          </cell>
        </row>
        <row r="10">
          <cell r="B10">
            <v>1467441</v>
          </cell>
          <cell r="C10">
            <v>162435</v>
          </cell>
          <cell r="D10">
            <v>1629876</v>
          </cell>
          <cell r="E10">
            <v>1442111</v>
          </cell>
          <cell r="F10">
            <v>30009</v>
          </cell>
          <cell r="G10">
            <v>1472120</v>
          </cell>
        </row>
        <row r="11">
          <cell r="B11">
            <v>2671627</v>
          </cell>
          <cell r="C11">
            <v>317706</v>
          </cell>
          <cell r="D11">
            <v>2989333</v>
          </cell>
          <cell r="E11">
            <v>2632993</v>
          </cell>
          <cell r="F11">
            <v>53834</v>
          </cell>
          <cell r="G11">
            <v>2686827</v>
          </cell>
        </row>
        <row r="12">
          <cell r="B12">
            <v>1131802</v>
          </cell>
          <cell r="C12">
            <v>91617</v>
          </cell>
          <cell r="D12">
            <v>1223419</v>
          </cell>
          <cell r="E12">
            <v>1115641</v>
          </cell>
          <cell r="F12">
            <v>39133</v>
          </cell>
          <cell r="G12">
            <v>1154774</v>
          </cell>
        </row>
        <row r="13">
          <cell r="B13">
            <v>569366</v>
          </cell>
          <cell r="C13">
            <v>65992</v>
          </cell>
          <cell r="D13">
            <v>635358</v>
          </cell>
          <cell r="E13">
            <v>559007</v>
          </cell>
          <cell r="F13">
            <v>13862</v>
          </cell>
          <cell r="G13">
            <v>572869</v>
          </cell>
        </row>
        <row r="14">
          <cell r="B14">
            <v>514778</v>
          </cell>
          <cell r="C14">
            <v>66714</v>
          </cell>
          <cell r="D14">
            <v>581492</v>
          </cell>
          <cell r="E14">
            <v>494655</v>
          </cell>
          <cell r="F14">
            <v>15264</v>
          </cell>
          <cell r="G14">
            <v>509919</v>
          </cell>
        </row>
        <row r="15">
          <cell r="B15">
            <v>2446903</v>
          </cell>
          <cell r="C15">
            <v>339329</v>
          </cell>
          <cell r="D15">
            <v>2786232</v>
          </cell>
          <cell r="E15">
            <v>2418191</v>
          </cell>
          <cell r="F15">
            <v>35407</v>
          </cell>
          <cell r="G15">
            <v>2453598</v>
          </cell>
        </row>
        <row r="16">
          <cell r="B16">
            <v>1740819</v>
          </cell>
          <cell r="C16">
            <v>200638</v>
          </cell>
          <cell r="D16">
            <v>1941457</v>
          </cell>
          <cell r="E16">
            <v>1700537</v>
          </cell>
          <cell r="F16">
            <v>41110</v>
          </cell>
          <cell r="G16">
            <v>1741647</v>
          </cell>
        </row>
        <row r="17">
          <cell r="B17">
            <v>752125</v>
          </cell>
          <cell r="C17">
            <v>80470</v>
          </cell>
          <cell r="D17">
            <v>832595</v>
          </cell>
          <cell r="E17">
            <v>738274</v>
          </cell>
          <cell r="F17">
            <v>13800</v>
          </cell>
          <cell r="G17">
            <v>752074</v>
          </cell>
        </row>
        <row r="18">
          <cell r="B18">
            <v>378732</v>
          </cell>
          <cell r="C18">
            <v>57716</v>
          </cell>
          <cell r="D18">
            <v>436448</v>
          </cell>
          <cell r="E18">
            <v>369344</v>
          </cell>
          <cell r="F18">
            <v>13882</v>
          </cell>
          <cell r="G18">
            <v>383226</v>
          </cell>
        </row>
        <row r="19">
          <cell r="B19">
            <v>64051</v>
          </cell>
          <cell r="C19">
            <v>2406</v>
          </cell>
          <cell r="D19">
            <v>66457</v>
          </cell>
          <cell r="E19">
            <v>63605</v>
          </cell>
          <cell r="F19">
            <v>471</v>
          </cell>
          <cell r="G19">
            <v>64076</v>
          </cell>
        </row>
        <row r="20">
          <cell r="B20">
            <v>392458</v>
          </cell>
          <cell r="C20">
            <v>26369</v>
          </cell>
          <cell r="D20">
            <v>418827</v>
          </cell>
          <cell r="E20">
            <v>387680</v>
          </cell>
          <cell r="F20">
            <v>6749</v>
          </cell>
          <cell r="G20">
            <v>394429</v>
          </cell>
        </row>
        <row r="21">
          <cell r="B21">
            <v>332057</v>
          </cell>
          <cell r="C21">
            <v>74088</v>
          </cell>
          <cell r="D21">
            <v>406145</v>
          </cell>
          <cell r="E21">
            <v>321929</v>
          </cell>
          <cell r="F21">
            <v>5979</v>
          </cell>
          <cell r="G21">
            <v>327908</v>
          </cell>
        </row>
        <row r="22">
          <cell r="B22">
            <v>574188</v>
          </cell>
          <cell r="C22">
            <v>36882</v>
          </cell>
          <cell r="D22">
            <v>611070</v>
          </cell>
          <cell r="E22">
            <v>562823</v>
          </cell>
          <cell r="F22">
            <v>8732</v>
          </cell>
          <cell r="G22">
            <v>571555</v>
          </cell>
        </row>
        <row r="23">
          <cell r="B23">
            <v>143137</v>
          </cell>
          <cell r="C23">
            <v>6500</v>
          </cell>
          <cell r="D23">
            <v>149637</v>
          </cell>
          <cell r="E23">
            <v>140995</v>
          </cell>
          <cell r="F23">
            <v>2011</v>
          </cell>
          <cell r="G23">
            <v>143006</v>
          </cell>
        </row>
        <row r="24">
          <cell r="B24">
            <v>188068</v>
          </cell>
          <cell r="C24">
            <v>15928</v>
          </cell>
          <cell r="D24">
            <v>203996</v>
          </cell>
          <cell r="E24">
            <v>185866</v>
          </cell>
          <cell r="F24">
            <v>3618</v>
          </cell>
          <cell r="G24">
            <v>189484</v>
          </cell>
        </row>
        <row r="25">
          <cell r="B25">
            <v>93936</v>
          </cell>
          <cell r="C25">
            <v>4958</v>
          </cell>
          <cell r="D25">
            <v>98894</v>
          </cell>
          <cell r="E25">
            <v>93291</v>
          </cell>
          <cell r="F25">
            <v>3107</v>
          </cell>
          <cell r="G25">
            <v>96398</v>
          </cell>
        </row>
        <row r="26">
          <cell r="B26">
            <v>752027</v>
          </cell>
          <cell r="C26">
            <v>79273</v>
          </cell>
          <cell r="D26">
            <v>831300</v>
          </cell>
          <cell r="E26">
            <v>738587</v>
          </cell>
          <cell r="F26">
            <v>21229</v>
          </cell>
          <cell r="G26">
            <v>759816</v>
          </cell>
        </row>
        <row r="27">
          <cell r="B27">
            <v>15353</v>
          </cell>
          <cell r="C27">
            <v>2280</v>
          </cell>
          <cell r="D27">
            <v>17633</v>
          </cell>
          <cell r="E27">
            <v>15036</v>
          </cell>
          <cell r="F27">
            <v>230</v>
          </cell>
          <cell r="G27">
            <v>15266</v>
          </cell>
        </row>
        <row r="28">
          <cell r="B28">
            <v>16952</v>
          </cell>
          <cell r="C28">
            <v>2300</v>
          </cell>
          <cell r="D28">
            <v>19252</v>
          </cell>
          <cell r="E28">
            <v>16268</v>
          </cell>
          <cell r="F28">
            <v>643</v>
          </cell>
          <cell r="G28">
            <v>16911</v>
          </cell>
        </row>
        <row r="29">
          <cell r="B29">
            <v>113336</v>
          </cell>
          <cell r="C29">
            <v>9605</v>
          </cell>
          <cell r="D29">
            <v>122941</v>
          </cell>
          <cell r="E29">
            <v>110696</v>
          </cell>
          <cell r="F29">
            <v>1419</v>
          </cell>
          <cell r="G29">
            <v>112115</v>
          </cell>
        </row>
        <row r="30">
          <cell r="B30">
            <v>41262</v>
          </cell>
          <cell r="C30">
            <v>1734</v>
          </cell>
          <cell r="D30">
            <v>42996</v>
          </cell>
          <cell r="E30">
            <v>40600</v>
          </cell>
          <cell r="F30">
            <v>139</v>
          </cell>
          <cell r="G30">
            <v>40739</v>
          </cell>
        </row>
        <row r="31">
          <cell r="B31">
            <v>333204</v>
          </cell>
          <cell r="C31">
            <v>62845</v>
          </cell>
          <cell r="D31">
            <v>396049</v>
          </cell>
          <cell r="E31">
            <v>322738</v>
          </cell>
          <cell r="F31">
            <v>10472</v>
          </cell>
          <cell r="G31">
            <v>333210</v>
          </cell>
        </row>
        <row r="32">
          <cell r="B32">
            <v>447419</v>
          </cell>
          <cell r="C32">
            <v>7873</v>
          </cell>
          <cell r="D32">
            <v>455292</v>
          </cell>
          <cell r="E32">
            <v>446418</v>
          </cell>
          <cell r="F32">
            <v>1280</v>
          </cell>
          <cell r="G32">
            <v>447698</v>
          </cell>
        </row>
        <row r="33">
          <cell r="B33">
            <v>747813</v>
          </cell>
          <cell r="C33">
            <v>61502</v>
          </cell>
          <cell r="D33">
            <v>809315</v>
          </cell>
          <cell r="E33">
            <v>740460</v>
          </cell>
          <cell r="F33">
            <v>12564</v>
          </cell>
          <cell r="G33">
            <v>753024</v>
          </cell>
        </row>
        <row r="34">
          <cell r="B34">
            <v>370600</v>
          </cell>
          <cell r="C34">
            <v>31384</v>
          </cell>
          <cell r="D34">
            <v>401984</v>
          </cell>
          <cell r="E34">
            <v>364042</v>
          </cell>
          <cell r="F34">
            <v>5977</v>
          </cell>
          <cell r="G34">
            <v>370019</v>
          </cell>
        </row>
        <row r="35">
          <cell r="B35">
            <v>117165</v>
          </cell>
          <cell r="C35">
            <v>10918</v>
          </cell>
          <cell r="D35">
            <v>128083</v>
          </cell>
          <cell r="E35">
            <v>114998</v>
          </cell>
          <cell r="F35">
            <v>2758</v>
          </cell>
          <cell r="G35">
            <v>117756</v>
          </cell>
        </row>
        <row r="36">
          <cell r="B36">
            <v>369679</v>
          </cell>
          <cell r="C36">
            <v>48226</v>
          </cell>
          <cell r="D36">
            <v>417905</v>
          </cell>
          <cell r="E36">
            <v>362403</v>
          </cell>
          <cell r="F36">
            <v>7780</v>
          </cell>
          <cell r="G36">
            <v>370183</v>
          </cell>
        </row>
        <row r="37">
          <cell r="B37">
            <v>82001</v>
          </cell>
          <cell r="C37">
            <v>13837</v>
          </cell>
          <cell r="D37">
            <v>95838</v>
          </cell>
          <cell r="E37">
            <v>79979</v>
          </cell>
          <cell r="F37">
            <v>736</v>
          </cell>
          <cell r="G37">
            <v>80715</v>
          </cell>
        </row>
        <row r="38">
          <cell r="B38">
            <v>11132</v>
          </cell>
          <cell r="C38">
            <v>298</v>
          </cell>
          <cell r="D38">
            <v>11430</v>
          </cell>
          <cell r="E38">
            <v>11117</v>
          </cell>
          <cell r="F38">
            <v>14</v>
          </cell>
          <cell r="G38">
            <v>11131</v>
          </cell>
        </row>
        <row r="39">
          <cell r="B39">
            <v>20191</v>
          </cell>
          <cell r="C39">
            <v>3930</v>
          </cell>
          <cell r="D39">
            <v>24121</v>
          </cell>
          <cell r="E39">
            <v>19346</v>
          </cell>
          <cell r="F39">
            <v>581</v>
          </cell>
          <cell r="G39">
            <v>19927</v>
          </cell>
        </row>
        <row r="40">
          <cell r="B40">
            <v>3307</v>
          </cell>
          <cell r="C40">
            <v>439</v>
          </cell>
          <cell r="D40">
            <v>3746</v>
          </cell>
          <cell r="E40">
            <v>3103</v>
          </cell>
          <cell r="F40">
            <v>206</v>
          </cell>
          <cell r="G40">
            <v>3309</v>
          </cell>
        </row>
        <row r="41">
          <cell r="B41">
            <v>32654</v>
          </cell>
          <cell r="C41">
            <v>2195</v>
          </cell>
          <cell r="D41">
            <v>34849</v>
          </cell>
          <cell r="E41">
            <v>32310</v>
          </cell>
          <cell r="F41">
            <v>121</v>
          </cell>
          <cell r="G41">
            <v>32431</v>
          </cell>
        </row>
        <row r="42">
          <cell r="B42">
            <v>18814</v>
          </cell>
          <cell r="C42">
            <v>1943</v>
          </cell>
          <cell r="D42">
            <v>20757</v>
          </cell>
          <cell r="E42">
            <v>17809</v>
          </cell>
          <cell r="F42">
            <v>241</v>
          </cell>
          <cell r="G42">
            <v>18050</v>
          </cell>
        </row>
        <row r="43">
          <cell r="B43">
            <v>13167</v>
          </cell>
          <cell r="C43">
            <v>473</v>
          </cell>
          <cell r="D43">
            <v>13640</v>
          </cell>
          <cell r="E43">
            <v>12987</v>
          </cell>
          <cell r="F43">
            <v>74</v>
          </cell>
          <cell r="G43">
            <v>13061</v>
          </cell>
        </row>
        <row r="44">
          <cell r="B44">
            <v>27379</v>
          </cell>
          <cell r="C44">
            <v>1623</v>
          </cell>
          <cell r="D44">
            <v>29002</v>
          </cell>
          <cell r="E44">
            <v>27108</v>
          </cell>
          <cell r="F44">
            <v>337</v>
          </cell>
          <cell r="G44">
            <v>27445</v>
          </cell>
        </row>
        <row r="45">
          <cell r="B45">
            <v>28325</v>
          </cell>
          <cell r="C45">
            <v>3750</v>
          </cell>
          <cell r="D45">
            <v>32075</v>
          </cell>
          <cell r="E45">
            <v>28072</v>
          </cell>
          <cell r="F45">
            <v>1120</v>
          </cell>
          <cell r="G45">
            <v>29192</v>
          </cell>
        </row>
        <row r="46">
          <cell r="B46">
            <v>23578449</v>
          </cell>
          <cell r="C46">
            <v>2678399</v>
          </cell>
          <cell r="D46">
            <v>26256848</v>
          </cell>
          <cell r="E46">
            <v>23097799</v>
          </cell>
          <cell r="F46">
            <v>529345</v>
          </cell>
          <cell r="G46">
            <v>23627144</v>
          </cell>
        </row>
        <row r="47">
          <cell r="B47">
            <v>5349675</v>
          </cell>
          <cell r="C47">
            <v>513559</v>
          </cell>
          <cell r="D47">
            <v>5863234</v>
          </cell>
          <cell r="E47">
            <v>5260266</v>
          </cell>
          <cell r="F47">
            <v>98588</v>
          </cell>
          <cell r="G47">
            <v>5358854</v>
          </cell>
        </row>
        <row r="48">
          <cell r="B48">
            <v>28928124</v>
          </cell>
          <cell r="C48">
            <v>3191958</v>
          </cell>
          <cell r="D48">
            <v>32120082</v>
          </cell>
          <cell r="E48">
            <v>28358065</v>
          </cell>
          <cell r="F48">
            <v>627933</v>
          </cell>
          <cell r="G48">
            <v>28985998</v>
          </cell>
        </row>
      </sheetData>
      <sheetData sheetId="9">
        <row r="7">
          <cell r="B7">
            <v>8011172</v>
          </cell>
          <cell r="C7">
            <v>903565</v>
          </cell>
          <cell r="D7">
            <v>8914737</v>
          </cell>
          <cell r="E7">
            <v>7827793</v>
          </cell>
          <cell r="F7">
            <v>189106</v>
          </cell>
          <cell r="G7">
            <v>8016899</v>
          </cell>
        </row>
        <row r="8">
          <cell r="B8">
            <v>1129145</v>
          </cell>
          <cell r="C8">
            <v>133181</v>
          </cell>
          <cell r="D8">
            <v>1262326</v>
          </cell>
          <cell r="E8">
            <v>1095211</v>
          </cell>
          <cell r="F8">
            <v>30929</v>
          </cell>
          <cell r="G8">
            <v>1126140</v>
          </cell>
        </row>
        <row r="9">
          <cell r="B9">
            <v>2057758</v>
          </cell>
          <cell r="C9">
            <v>201807</v>
          </cell>
          <cell r="D9">
            <v>2259565</v>
          </cell>
          <cell r="E9">
            <v>2011287</v>
          </cell>
          <cell r="F9">
            <v>40983</v>
          </cell>
          <cell r="G9">
            <v>2052270</v>
          </cell>
        </row>
        <row r="10">
          <cell r="B10">
            <v>1325354</v>
          </cell>
          <cell r="C10">
            <v>160761</v>
          </cell>
          <cell r="D10">
            <v>1486115</v>
          </cell>
          <cell r="E10">
            <v>1302658</v>
          </cell>
          <cell r="F10">
            <v>29700</v>
          </cell>
          <cell r="G10">
            <v>1332358</v>
          </cell>
        </row>
        <row r="11">
          <cell r="B11">
            <v>2532167</v>
          </cell>
          <cell r="C11">
            <v>259102</v>
          </cell>
          <cell r="D11">
            <v>2791269</v>
          </cell>
          <cell r="E11">
            <v>2495550</v>
          </cell>
          <cell r="F11">
            <v>43904</v>
          </cell>
          <cell r="G11">
            <v>2539454</v>
          </cell>
        </row>
        <row r="12">
          <cell r="B12">
            <v>1050466</v>
          </cell>
          <cell r="C12">
            <v>85032</v>
          </cell>
          <cell r="D12">
            <v>1135498</v>
          </cell>
          <cell r="E12">
            <v>1035467</v>
          </cell>
          <cell r="F12">
            <v>36320</v>
          </cell>
          <cell r="G12">
            <v>1071787</v>
          </cell>
        </row>
        <row r="13">
          <cell r="B13">
            <v>570842</v>
          </cell>
          <cell r="C13">
            <v>66163</v>
          </cell>
          <cell r="D13">
            <v>637005</v>
          </cell>
          <cell r="E13">
            <v>560457</v>
          </cell>
          <cell r="F13">
            <v>13898</v>
          </cell>
          <cell r="G13">
            <v>574355</v>
          </cell>
        </row>
        <row r="14">
          <cell r="B14">
            <v>623107</v>
          </cell>
          <cell r="C14">
            <v>80753</v>
          </cell>
          <cell r="D14">
            <v>703860</v>
          </cell>
          <cell r="E14">
            <v>621520</v>
          </cell>
          <cell r="F14">
            <v>18477</v>
          </cell>
          <cell r="G14">
            <v>639997</v>
          </cell>
        </row>
        <row r="15">
          <cell r="B15">
            <v>2371796</v>
          </cell>
          <cell r="C15">
            <v>328913</v>
          </cell>
          <cell r="D15">
            <v>2700709</v>
          </cell>
          <cell r="E15">
            <v>2343965</v>
          </cell>
          <cell r="F15">
            <v>34320</v>
          </cell>
          <cell r="G15">
            <v>2378285</v>
          </cell>
        </row>
        <row r="16">
          <cell r="B16">
            <v>1464180</v>
          </cell>
          <cell r="C16">
            <v>168753</v>
          </cell>
          <cell r="D16">
            <v>1632933</v>
          </cell>
          <cell r="E16">
            <v>1430300</v>
          </cell>
          <cell r="F16">
            <v>34577</v>
          </cell>
          <cell r="G16">
            <v>1464877</v>
          </cell>
        </row>
        <row r="17">
          <cell r="B17">
            <v>720492</v>
          </cell>
          <cell r="C17">
            <v>74452</v>
          </cell>
          <cell r="D17">
            <v>794944</v>
          </cell>
          <cell r="E17">
            <v>707224</v>
          </cell>
          <cell r="F17">
            <v>12768</v>
          </cell>
          <cell r="G17">
            <v>719992</v>
          </cell>
        </row>
        <row r="18">
          <cell r="B18">
            <v>538826</v>
          </cell>
          <cell r="C18">
            <v>82113</v>
          </cell>
          <cell r="D18">
            <v>620939</v>
          </cell>
          <cell r="E18">
            <v>525468</v>
          </cell>
          <cell r="F18">
            <v>19750</v>
          </cell>
          <cell r="G18">
            <v>545218</v>
          </cell>
        </row>
        <row r="19">
          <cell r="B19">
            <v>97602</v>
          </cell>
          <cell r="C19">
            <v>3608</v>
          </cell>
          <cell r="D19">
            <v>101210</v>
          </cell>
          <cell r="E19">
            <v>96922</v>
          </cell>
          <cell r="F19">
            <v>707</v>
          </cell>
          <cell r="G19">
            <v>97629</v>
          </cell>
        </row>
        <row r="20">
          <cell r="B20">
            <v>362822</v>
          </cell>
          <cell r="C20">
            <v>24377</v>
          </cell>
          <cell r="D20">
            <v>387199</v>
          </cell>
          <cell r="E20">
            <v>358404</v>
          </cell>
          <cell r="F20">
            <v>6240</v>
          </cell>
          <cell r="G20">
            <v>364644</v>
          </cell>
        </row>
        <row r="21">
          <cell r="B21">
            <v>352435</v>
          </cell>
          <cell r="C21">
            <v>80042</v>
          </cell>
          <cell r="D21">
            <v>432477</v>
          </cell>
          <cell r="E21">
            <v>341686</v>
          </cell>
          <cell r="F21">
            <v>6460</v>
          </cell>
          <cell r="G21">
            <v>348146</v>
          </cell>
        </row>
        <row r="22">
          <cell r="B22">
            <v>435170</v>
          </cell>
          <cell r="C22">
            <v>27953</v>
          </cell>
          <cell r="D22">
            <v>463123</v>
          </cell>
          <cell r="E22">
            <v>426557</v>
          </cell>
          <cell r="F22">
            <v>6618</v>
          </cell>
          <cell r="G22">
            <v>433175</v>
          </cell>
        </row>
        <row r="23">
          <cell r="B23">
            <v>130704</v>
          </cell>
          <cell r="C23">
            <v>14064</v>
          </cell>
          <cell r="D23">
            <v>144768</v>
          </cell>
          <cell r="E23">
            <v>128388</v>
          </cell>
          <cell r="F23">
            <v>4127</v>
          </cell>
          <cell r="G23">
            <v>132515</v>
          </cell>
        </row>
        <row r="24">
          <cell r="B24">
            <v>220284</v>
          </cell>
          <cell r="C24">
            <v>18698</v>
          </cell>
          <cell r="D24">
            <v>238982</v>
          </cell>
          <cell r="E24">
            <v>217704</v>
          </cell>
          <cell r="F24">
            <v>4247</v>
          </cell>
          <cell r="G24">
            <v>221951</v>
          </cell>
        </row>
        <row r="25">
          <cell r="B25">
            <v>109583</v>
          </cell>
          <cell r="C25">
            <v>8322</v>
          </cell>
          <cell r="D25">
            <v>117905</v>
          </cell>
          <cell r="E25">
            <v>108818</v>
          </cell>
          <cell r="F25">
            <v>5214</v>
          </cell>
          <cell r="G25">
            <v>114032</v>
          </cell>
        </row>
        <row r="26">
          <cell r="B26">
            <v>563534</v>
          </cell>
          <cell r="C26">
            <v>59403</v>
          </cell>
          <cell r="D26">
            <v>622937</v>
          </cell>
          <cell r="E26">
            <v>553463</v>
          </cell>
          <cell r="F26">
            <v>15908</v>
          </cell>
          <cell r="G26">
            <v>569371</v>
          </cell>
        </row>
        <row r="27">
          <cell r="B27">
            <v>28752</v>
          </cell>
          <cell r="C27">
            <v>4270</v>
          </cell>
          <cell r="D27">
            <v>33022</v>
          </cell>
          <cell r="E27">
            <v>28157</v>
          </cell>
          <cell r="F27">
            <v>432</v>
          </cell>
          <cell r="G27">
            <v>28589</v>
          </cell>
        </row>
        <row r="28">
          <cell r="B28">
            <v>27186</v>
          </cell>
          <cell r="C28">
            <v>3688</v>
          </cell>
          <cell r="D28">
            <v>30874</v>
          </cell>
          <cell r="E28">
            <v>26089</v>
          </cell>
          <cell r="F28">
            <v>1030</v>
          </cell>
          <cell r="G28">
            <v>27119</v>
          </cell>
        </row>
        <row r="29">
          <cell r="B29">
            <v>130828</v>
          </cell>
          <cell r="C29">
            <v>11088</v>
          </cell>
          <cell r="D29">
            <v>141916</v>
          </cell>
          <cell r="E29">
            <v>127780</v>
          </cell>
          <cell r="F29">
            <v>1639</v>
          </cell>
          <cell r="G29">
            <v>129419</v>
          </cell>
        </row>
        <row r="30">
          <cell r="B30">
            <v>64107</v>
          </cell>
          <cell r="C30">
            <v>2710</v>
          </cell>
          <cell r="D30">
            <v>66817</v>
          </cell>
          <cell r="E30">
            <v>63077</v>
          </cell>
          <cell r="F30">
            <v>216</v>
          </cell>
          <cell r="G30">
            <v>63293</v>
          </cell>
        </row>
        <row r="31">
          <cell r="B31">
            <v>349461</v>
          </cell>
          <cell r="C31">
            <v>65912</v>
          </cell>
          <cell r="D31">
            <v>415373</v>
          </cell>
          <cell r="E31">
            <v>338485</v>
          </cell>
          <cell r="F31">
            <v>10982</v>
          </cell>
          <cell r="G31">
            <v>349467</v>
          </cell>
        </row>
        <row r="32">
          <cell r="B32">
            <v>477522</v>
          </cell>
          <cell r="C32">
            <v>8403</v>
          </cell>
          <cell r="D32">
            <v>485925</v>
          </cell>
          <cell r="E32">
            <v>476454</v>
          </cell>
          <cell r="F32">
            <v>1367</v>
          </cell>
          <cell r="G32">
            <v>477821</v>
          </cell>
        </row>
        <row r="33">
          <cell r="B33">
            <v>644546</v>
          </cell>
          <cell r="C33">
            <v>53009</v>
          </cell>
          <cell r="D33">
            <v>697555</v>
          </cell>
          <cell r="E33">
            <v>638209</v>
          </cell>
          <cell r="F33">
            <v>10829</v>
          </cell>
          <cell r="G33">
            <v>649038</v>
          </cell>
        </row>
        <row r="34">
          <cell r="B34">
            <v>358975</v>
          </cell>
          <cell r="C34">
            <v>30400</v>
          </cell>
          <cell r="D34">
            <v>389375</v>
          </cell>
          <cell r="E34">
            <v>352623</v>
          </cell>
          <cell r="F34">
            <v>5790</v>
          </cell>
          <cell r="G34">
            <v>358413</v>
          </cell>
        </row>
        <row r="35">
          <cell r="B35">
            <v>135032</v>
          </cell>
          <cell r="C35">
            <v>13387</v>
          </cell>
          <cell r="D35">
            <v>148419</v>
          </cell>
          <cell r="E35">
            <v>132515</v>
          </cell>
          <cell r="F35">
            <v>3382</v>
          </cell>
          <cell r="G35">
            <v>135897</v>
          </cell>
        </row>
        <row r="36">
          <cell r="B36">
            <v>338519</v>
          </cell>
          <cell r="C36">
            <v>44161</v>
          </cell>
          <cell r="D36">
            <v>382680</v>
          </cell>
          <cell r="E36">
            <v>331849</v>
          </cell>
          <cell r="F36">
            <v>7124</v>
          </cell>
          <cell r="G36">
            <v>338973</v>
          </cell>
        </row>
        <row r="37">
          <cell r="B37">
            <v>95034</v>
          </cell>
          <cell r="C37">
            <v>18154</v>
          </cell>
          <cell r="D37">
            <v>113188</v>
          </cell>
          <cell r="E37">
            <v>92694</v>
          </cell>
          <cell r="F37">
            <v>960</v>
          </cell>
          <cell r="G37">
            <v>93654</v>
          </cell>
        </row>
        <row r="38">
          <cell r="B38">
            <v>8956</v>
          </cell>
          <cell r="C38">
            <v>736</v>
          </cell>
          <cell r="D38">
            <v>9692</v>
          </cell>
          <cell r="E38">
            <v>8910</v>
          </cell>
          <cell r="F38">
            <v>15</v>
          </cell>
          <cell r="G38">
            <v>8925</v>
          </cell>
        </row>
        <row r="39">
          <cell r="B39">
            <v>26044</v>
          </cell>
          <cell r="C39">
            <v>5069</v>
          </cell>
          <cell r="D39">
            <v>31113</v>
          </cell>
          <cell r="E39">
            <v>24954</v>
          </cell>
          <cell r="F39">
            <v>749</v>
          </cell>
          <cell r="G39">
            <v>25703</v>
          </cell>
        </row>
        <row r="40">
          <cell r="B40">
            <v>5143</v>
          </cell>
          <cell r="C40">
            <v>3243</v>
          </cell>
          <cell r="D40">
            <v>8386</v>
          </cell>
          <cell r="E40">
            <v>3757</v>
          </cell>
          <cell r="F40">
            <v>122</v>
          </cell>
          <cell r="G40">
            <v>3879</v>
          </cell>
        </row>
        <row r="41">
          <cell r="B41">
            <v>44074</v>
          </cell>
          <cell r="C41">
            <v>2963</v>
          </cell>
          <cell r="D41">
            <v>47037</v>
          </cell>
          <cell r="E41">
            <v>43610</v>
          </cell>
          <cell r="F41">
            <v>163</v>
          </cell>
          <cell r="G41">
            <v>43773</v>
          </cell>
        </row>
        <row r="42">
          <cell r="B42">
            <v>16734</v>
          </cell>
          <cell r="C42">
            <v>0</v>
          </cell>
          <cell r="D42">
            <v>16734</v>
          </cell>
          <cell r="E42">
            <v>16734</v>
          </cell>
          <cell r="F42">
            <v>0</v>
          </cell>
          <cell r="G42">
            <v>16734</v>
          </cell>
        </row>
        <row r="43">
          <cell r="B43">
            <v>6336</v>
          </cell>
          <cell r="C43">
            <v>0</v>
          </cell>
          <cell r="D43">
            <v>6336</v>
          </cell>
          <cell r="E43">
            <v>6336</v>
          </cell>
          <cell r="F43">
            <v>0</v>
          </cell>
          <cell r="G43">
            <v>6336</v>
          </cell>
        </row>
        <row r="44">
          <cell r="B44">
            <v>18839</v>
          </cell>
          <cell r="C44">
            <v>2213</v>
          </cell>
          <cell r="D44">
            <v>21052</v>
          </cell>
          <cell r="E44">
            <v>18069</v>
          </cell>
          <cell r="F44">
            <v>460</v>
          </cell>
          <cell r="G44">
            <v>18529</v>
          </cell>
        </row>
        <row r="45">
          <cell r="B45">
            <v>25795</v>
          </cell>
          <cell r="C45">
            <v>3414</v>
          </cell>
          <cell r="D45">
            <v>29209</v>
          </cell>
          <cell r="E45">
            <v>25562</v>
          </cell>
          <cell r="F45">
            <v>1019</v>
          </cell>
          <cell r="G45">
            <v>26581</v>
          </cell>
        </row>
        <row r="46">
          <cell r="B46">
            <v>22395305</v>
          </cell>
          <cell r="C46">
            <v>2544595</v>
          </cell>
          <cell r="D46">
            <v>24939900</v>
          </cell>
          <cell r="E46">
            <v>21956900</v>
          </cell>
          <cell r="F46">
            <v>504732</v>
          </cell>
          <cell r="G46">
            <v>22461632</v>
          </cell>
        </row>
        <row r="47">
          <cell r="B47">
            <v>5074017</v>
          </cell>
          <cell r="C47">
            <v>509287</v>
          </cell>
          <cell r="D47">
            <v>5583304</v>
          </cell>
          <cell r="E47">
            <v>4987806</v>
          </cell>
          <cell r="F47">
            <v>95800</v>
          </cell>
          <cell r="G47">
            <v>5083606</v>
          </cell>
        </row>
        <row r="48">
          <cell r="B48">
            <v>27469322</v>
          </cell>
          <cell r="C48">
            <v>3053882</v>
          </cell>
          <cell r="D48">
            <v>30523204</v>
          </cell>
          <cell r="E48">
            <v>26944706</v>
          </cell>
          <cell r="F48">
            <v>600532</v>
          </cell>
          <cell r="G48">
            <v>27545238</v>
          </cell>
        </row>
      </sheetData>
      <sheetData sheetId="10">
        <row r="7">
          <cell r="B7">
            <v>2029459</v>
          </cell>
          <cell r="C7">
            <v>229315</v>
          </cell>
          <cell r="D7">
            <v>2258774</v>
          </cell>
          <cell r="E7">
            <v>2024385</v>
          </cell>
          <cell r="F7">
            <v>47986</v>
          </cell>
          <cell r="G7">
            <v>2072371</v>
          </cell>
        </row>
        <row r="8">
          <cell r="B8">
            <v>272758</v>
          </cell>
          <cell r="C8">
            <v>32171</v>
          </cell>
          <cell r="D8">
            <v>304929</v>
          </cell>
          <cell r="E8">
            <v>264562</v>
          </cell>
          <cell r="F8">
            <v>7472</v>
          </cell>
          <cell r="G8">
            <v>272034</v>
          </cell>
        </row>
        <row r="9">
          <cell r="B9">
            <v>937895</v>
          </cell>
          <cell r="C9">
            <v>86844</v>
          </cell>
          <cell r="D9">
            <v>1024739</v>
          </cell>
          <cell r="E9">
            <v>916715</v>
          </cell>
          <cell r="F9">
            <v>17636</v>
          </cell>
          <cell r="G9">
            <v>934351</v>
          </cell>
        </row>
        <row r="10">
          <cell r="B10">
            <v>569614</v>
          </cell>
          <cell r="C10">
            <v>65962</v>
          </cell>
          <cell r="D10">
            <v>635576</v>
          </cell>
          <cell r="E10">
            <v>559793</v>
          </cell>
          <cell r="F10">
            <v>12186</v>
          </cell>
          <cell r="G10">
            <v>571979</v>
          </cell>
        </row>
        <row r="11">
          <cell r="B11">
            <v>743864</v>
          </cell>
          <cell r="C11">
            <v>0</v>
          </cell>
          <cell r="D11">
            <v>743864</v>
          </cell>
          <cell r="E11">
            <v>733107</v>
          </cell>
          <cell r="F11">
            <v>0</v>
          </cell>
          <cell r="G11">
            <v>733107</v>
          </cell>
        </row>
        <row r="12">
          <cell r="B12">
            <v>269636</v>
          </cell>
          <cell r="C12">
            <v>21826</v>
          </cell>
          <cell r="D12">
            <v>291462</v>
          </cell>
          <cell r="E12">
            <v>265786</v>
          </cell>
          <cell r="F12">
            <v>9323</v>
          </cell>
          <cell r="G12">
            <v>275109</v>
          </cell>
        </row>
        <row r="13">
          <cell r="B13">
            <v>373707</v>
          </cell>
          <cell r="C13">
            <v>43314</v>
          </cell>
          <cell r="D13">
            <v>417021</v>
          </cell>
          <cell r="E13">
            <v>366908</v>
          </cell>
          <cell r="F13">
            <v>9098</v>
          </cell>
          <cell r="G13">
            <v>376006</v>
          </cell>
        </row>
        <row r="14">
          <cell r="B14">
            <v>170190</v>
          </cell>
          <cell r="C14">
            <v>22056</v>
          </cell>
          <cell r="D14">
            <v>192246</v>
          </cell>
          <cell r="E14">
            <v>162741</v>
          </cell>
          <cell r="F14">
            <v>5047</v>
          </cell>
          <cell r="G14">
            <v>167788</v>
          </cell>
        </row>
        <row r="15">
          <cell r="B15">
            <v>891397</v>
          </cell>
          <cell r="C15">
            <v>37264</v>
          </cell>
          <cell r="D15">
            <v>928661</v>
          </cell>
          <cell r="E15">
            <v>888244</v>
          </cell>
          <cell r="F15">
            <v>3888</v>
          </cell>
          <cell r="G15">
            <v>892132</v>
          </cell>
        </row>
        <row r="16">
          <cell r="B16">
            <v>285483</v>
          </cell>
          <cell r="C16">
            <v>32903</v>
          </cell>
          <cell r="D16">
            <v>318386</v>
          </cell>
          <cell r="E16">
            <v>278877</v>
          </cell>
          <cell r="F16">
            <v>6742</v>
          </cell>
          <cell r="G16">
            <v>285619</v>
          </cell>
        </row>
        <row r="17">
          <cell r="B17">
            <v>486575</v>
          </cell>
          <cell r="C17">
            <v>47476</v>
          </cell>
          <cell r="D17">
            <v>534051</v>
          </cell>
          <cell r="E17">
            <v>477614</v>
          </cell>
          <cell r="F17">
            <v>8141</v>
          </cell>
          <cell r="G17">
            <v>485755</v>
          </cell>
        </row>
        <row r="18">
          <cell r="B18">
            <v>289672</v>
          </cell>
          <cell r="C18">
            <v>44144</v>
          </cell>
          <cell r="D18">
            <v>333816</v>
          </cell>
          <cell r="E18">
            <v>282491</v>
          </cell>
          <cell r="F18">
            <v>10618</v>
          </cell>
          <cell r="G18">
            <v>293109</v>
          </cell>
        </row>
        <row r="19">
          <cell r="B19">
            <v>143352</v>
          </cell>
          <cell r="C19">
            <v>0</v>
          </cell>
          <cell r="D19">
            <v>143352</v>
          </cell>
          <cell r="E19">
            <v>142355</v>
          </cell>
          <cell r="F19">
            <v>0</v>
          </cell>
          <cell r="G19">
            <v>142355</v>
          </cell>
        </row>
        <row r="20">
          <cell r="B20">
            <v>76229</v>
          </cell>
          <cell r="C20">
            <v>0</v>
          </cell>
          <cell r="D20">
            <v>76229</v>
          </cell>
          <cell r="E20">
            <v>76229</v>
          </cell>
          <cell r="F20">
            <v>0</v>
          </cell>
          <cell r="G20">
            <v>76229</v>
          </cell>
        </row>
        <row r="21">
          <cell r="B21">
            <v>84641</v>
          </cell>
          <cell r="C21">
            <v>347</v>
          </cell>
          <cell r="D21">
            <v>84988</v>
          </cell>
          <cell r="E21">
            <v>84641</v>
          </cell>
          <cell r="F21">
            <v>0</v>
          </cell>
          <cell r="G21">
            <v>84641</v>
          </cell>
        </row>
        <row r="22">
          <cell r="B22">
            <v>98076</v>
          </cell>
          <cell r="C22">
            <v>6300</v>
          </cell>
          <cell r="D22">
            <v>104376</v>
          </cell>
          <cell r="E22">
            <v>96135</v>
          </cell>
          <cell r="F22">
            <v>1492</v>
          </cell>
          <cell r="G22">
            <v>97627</v>
          </cell>
        </row>
        <row r="23">
          <cell r="B23">
            <v>71735</v>
          </cell>
          <cell r="C23">
            <v>529</v>
          </cell>
          <cell r="D23">
            <v>72264</v>
          </cell>
          <cell r="E23">
            <v>71735</v>
          </cell>
          <cell r="F23">
            <v>79</v>
          </cell>
          <cell r="G23">
            <v>71814</v>
          </cell>
        </row>
        <row r="24">
          <cell r="B24">
            <v>180717</v>
          </cell>
          <cell r="C24">
            <v>0</v>
          </cell>
          <cell r="D24">
            <v>180717</v>
          </cell>
          <cell r="E24">
            <v>180717</v>
          </cell>
          <cell r="F24">
            <v>0</v>
          </cell>
          <cell r="G24">
            <v>180717</v>
          </cell>
        </row>
        <row r="25">
          <cell r="B25">
            <v>24999</v>
          </cell>
          <cell r="C25">
            <v>0</v>
          </cell>
          <cell r="D25">
            <v>24999</v>
          </cell>
          <cell r="E25">
            <v>24999</v>
          </cell>
          <cell r="F25">
            <v>0</v>
          </cell>
          <cell r="G25">
            <v>24999</v>
          </cell>
        </row>
        <row r="26">
          <cell r="B26">
            <v>164732</v>
          </cell>
          <cell r="C26">
            <v>17365</v>
          </cell>
          <cell r="D26">
            <v>182097</v>
          </cell>
          <cell r="E26">
            <v>161788</v>
          </cell>
          <cell r="F26">
            <v>4650</v>
          </cell>
          <cell r="G26">
            <v>166438</v>
          </cell>
        </row>
        <row r="27">
          <cell r="B27">
            <v>14925</v>
          </cell>
          <cell r="C27">
            <v>0</v>
          </cell>
          <cell r="D27">
            <v>14925</v>
          </cell>
          <cell r="E27">
            <v>14925</v>
          </cell>
          <cell r="F27">
            <v>0</v>
          </cell>
          <cell r="G27">
            <v>14925</v>
          </cell>
        </row>
        <row r="28">
          <cell r="B28">
            <v>13862</v>
          </cell>
          <cell r="C28">
            <v>0</v>
          </cell>
          <cell r="D28">
            <v>13862</v>
          </cell>
          <cell r="E28">
            <v>13862</v>
          </cell>
          <cell r="F28">
            <v>0</v>
          </cell>
          <cell r="G28">
            <v>13862</v>
          </cell>
        </row>
        <row r="29">
          <cell r="B29">
            <v>52080</v>
          </cell>
          <cell r="C29">
            <v>4414</v>
          </cell>
          <cell r="D29">
            <v>56494</v>
          </cell>
          <cell r="E29">
            <v>50867</v>
          </cell>
          <cell r="F29">
            <v>652</v>
          </cell>
          <cell r="G29">
            <v>51519</v>
          </cell>
        </row>
        <row r="30">
          <cell r="B30">
            <v>22054</v>
          </cell>
          <cell r="C30">
            <v>0</v>
          </cell>
          <cell r="D30">
            <v>22054</v>
          </cell>
          <cell r="E30">
            <v>22054</v>
          </cell>
          <cell r="F30">
            <v>0</v>
          </cell>
          <cell r="G30">
            <v>22054</v>
          </cell>
        </row>
        <row r="31">
          <cell r="B31">
            <v>49654</v>
          </cell>
          <cell r="C31">
            <v>0</v>
          </cell>
          <cell r="D31">
            <v>49654</v>
          </cell>
          <cell r="E31">
            <v>49654</v>
          </cell>
          <cell r="F31">
            <v>0</v>
          </cell>
          <cell r="G31">
            <v>49654</v>
          </cell>
        </row>
        <row r="32">
          <cell r="B32">
            <v>140428</v>
          </cell>
          <cell r="C32">
            <v>2471</v>
          </cell>
          <cell r="D32">
            <v>142899</v>
          </cell>
          <cell r="E32">
            <v>140114</v>
          </cell>
          <cell r="F32">
            <v>402</v>
          </cell>
          <cell r="G32">
            <v>140516</v>
          </cell>
        </row>
        <row r="33">
          <cell r="B33">
            <v>104665</v>
          </cell>
          <cell r="C33">
            <v>8608</v>
          </cell>
          <cell r="D33">
            <v>113273</v>
          </cell>
          <cell r="E33">
            <v>103636</v>
          </cell>
          <cell r="F33">
            <v>1759</v>
          </cell>
          <cell r="G33">
            <v>105395</v>
          </cell>
        </row>
        <row r="34">
          <cell r="B34">
            <v>83432</v>
          </cell>
          <cell r="C34">
            <v>0</v>
          </cell>
          <cell r="D34">
            <v>83432</v>
          </cell>
          <cell r="E34">
            <v>83432</v>
          </cell>
          <cell r="F34">
            <v>0</v>
          </cell>
          <cell r="G34">
            <v>83432</v>
          </cell>
        </row>
        <row r="35">
          <cell r="B35">
            <v>116176</v>
          </cell>
          <cell r="C35">
            <v>8185</v>
          </cell>
          <cell r="D35">
            <v>124361</v>
          </cell>
          <cell r="E35">
            <v>114024</v>
          </cell>
          <cell r="F35">
            <v>2068</v>
          </cell>
          <cell r="G35">
            <v>116092</v>
          </cell>
        </row>
        <row r="36">
          <cell r="B36">
            <v>156174</v>
          </cell>
          <cell r="C36">
            <v>20373</v>
          </cell>
          <cell r="D36">
            <v>176547</v>
          </cell>
          <cell r="E36">
            <v>153097</v>
          </cell>
          <cell r="F36">
            <v>3287</v>
          </cell>
          <cell r="G36">
            <v>156384</v>
          </cell>
        </row>
        <row r="37">
          <cell r="B37">
            <v>75168</v>
          </cell>
          <cell r="C37">
            <v>12231</v>
          </cell>
          <cell r="D37">
            <v>87399</v>
          </cell>
          <cell r="E37">
            <v>73292</v>
          </cell>
          <cell r="F37">
            <v>645</v>
          </cell>
          <cell r="G37">
            <v>73937</v>
          </cell>
        </row>
        <row r="38">
          <cell r="B38">
            <v>16912</v>
          </cell>
          <cell r="C38">
            <v>0</v>
          </cell>
          <cell r="D38">
            <v>16912</v>
          </cell>
          <cell r="E38">
            <v>16912</v>
          </cell>
          <cell r="F38">
            <v>0</v>
          </cell>
          <cell r="G38">
            <v>16912</v>
          </cell>
        </row>
        <row r="39">
          <cell r="B39">
            <v>57169</v>
          </cell>
          <cell r="C39">
            <v>0</v>
          </cell>
          <cell r="D39">
            <v>57169</v>
          </cell>
          <cell r="E39">
            <v>57169</v>
          </cell>
          <cell r="F39">
            <v>0</v>
          </cell>
          <cell r="G39">
            <v>57169</v>
          </cell>
        </row>
        <row r="40">
          <cell r="B40">
            <v>45556</v>
          </cell>
          <cell r="C40">
            <v>0</v>
          </cell>
          <cell r="D40">
            <v>45556</v>
          </cell>
          <cell r="E40">
            <v>45556</v>
          </cell>
          <cell r="F40">
            <v>0</v>
          </cell>
          <cell r="G40">
            <v>45556</v>
          </cell>
        </row>
        <row r="41">
          <cell r="B41">
            <v>398390</v>
          </cell>
          <cell r="C41">
            <v>26785</v>
          </cell>
          <cell r="D41">
            <v>425175</v>
          </cell>
          <cell r="E41">
            <v>394198</v>
          </cell>
          <cell r="F41">
            <v>1473</v>
          </cell>
          <cell r="G41">
            <v>395671</v>
          </cell>
        </row>
        <row r="42">
          <cell r="B42">
            <v>169286</v>
          </cell>
          <cell r="C42">
            <v>0</v>
          </cell>
          <cell r="D42">
            <v>169286</v>
          </cell>
          <cell r="E42">
            <v>169286</v>
          </cell>
          <cell r="F42">
            <v>0</v>
          </cell>
          <cell r="G42">
            <v>169286</v>
          </cell>
        </row>
        <row r="43">
          <cell r="B43">
            <v>49055</v>
          </cell>
          <cell r="C43">
            <v>0</v>
          </cell>
          <cell r="D43">
            <v>49055</v>
          </cell>
          <cell r="E43">
            <v>49055</v>
          </cell>
          <cell r="F43">
            <v>0</v>
          </cell>
          <cell r="G43">
            <v>49055</v>
          </cell>
        </row>
        <row r="44">
          <cell r="B44">
            <v>59596</v>
          </cell>
          <cell r="C44">
            <v>0</v>
          </cell>
          <cell r="D44">
            <v>59596</v>
          </cell>
          <cell r="E44">
            <v>59596</v>
          </cell>
          <cell r="F44">
            <v>0</v>
          </cell>
          <cell r="G44">
            <v>59596</v>
          </cell>
        </row>
        <row r="45">
          <cell r="B45">
            <v>18964</v>
          </cell>
          <cell r="C45">
            <v>0</v>
          </cell>
          <cell r="D45">
            <v>18964</v>
          </cell>
          <cell r="E45">
            <v>18964</v>
          </cell>
          <cell r="F45">
            <v>0</v>
          </cell>
          <cell r="G45">
            <v>18964</v>
          </cell>
        </row>
        <row r="46">
          <cell r="B46">
            <v>7320250</v>
          </cell>
          <cell r="C46">
            <v>663275</v>
          </cell>
          <cell r="D46">
            <v>7983525</v>
          </cell>
          <cell r="E46">
            <v>7221223</v>
          </cell>
          <cell r="F46">
            <v>138137</v>
          </cell>
          <cell r="G46">
            <v>7359360</v>
          </cell>
        </row>
        <row r="47">
          <cell r="B47">
            <v>2488027</v>
          </cell>
          <cell r="C47">
            <v>107608</v>
          </cell>
          <cell r="D47">
            <v>2595635</v>
          </cell>
          <cell r="E47">
            <v>2468292</v>
          </cell>
          <cell r="F47">
            <v>16507</v>
          </cell>
          <cell r="G47">
            <v>2484799</v>
          </cell>
        </row>
        <row r="48">
          <cell r="B48">
            <v>9808277</v>
          </cell>
          <cell r="C48">
            <v>770883</v>
          </cell>
          <cell r="D48">
            <v>10579160</v>
          </cell>
          <cell r="E48">
            <v>9689515</v>
          </cell>
          <cell r="F48">
            <v>154644</v>
          </cell>
          <cell r="G48">
            <v>9844159</v>
          </cell>
        </row>
      </sheetData>
      <sheetData sheetId="11" refreshError="1"/>
      <sheetData sheetId="12">
        <row r="7">
          <cell r="B7">
            <v>70072</v>
          </cell>
          <cell r="C7">
            <v>0</v>
          </cell>
          <cell r="D7">
            <v>70072</v>
          </cell>
          <cell r="E7">
            <v>70072</v>
          </cell>
          <cell r="F7">
            <v>0</v>
          </cell>
          <cell r="G7">
            <v>70072</v>
          </cell>
        </row>
        <row r="8">
          <cell r="B8">
            <v>12207</v>
          </cell>
          <cell r="C8">
            <v>0</v>
          </cell>
          <cell r="D8">
            <v>12207</v>
          </cell>
          <cell r="E8">
            <v>12207</v>
          </cell>
          <cell r="F8">
            <v>0</v>
          </cell>
          <cell r="G8">
            <v>12207</v>
          </cell>
        </row>
        <row r="9">
          <cell r="B9">
            <v>58032</v>
          </cell>
          <cell r="C9">
            <v>0</v>
          </cell>
          <cell r="D9">
            <v>58032</v>
          </cell>
          <cell r="E9">
            <v>58032</v>
          </cell>
          <cell r="F9">
            <v>0</v>
          </cell>
          <cell r="G9">
            <v>58032</v>
          </cell>
        </row>
        <row r="10">
          <cell r="B10">
            <v>26094</v>
          </cell>
          <cell r="C10">
            <v>0</v>
          </cell>
          <cell r="D10">
            <v>26094</v>
          </cell>
          <cell r="E10">
            <v>26094</v>
          </cell>
          <cell r="F10">
            <v>0</v>
          </cell>
          <cell r="G10">
            <v>26094</v>
          </cell>
        </row>
        <row r="11">
          <cell r="B11">
            <v>55687</v>
          </cell>
          <cell r="C11">
            <v>0</v>
          </cell>
          <cell r="D11">
            <v>55687</v>
          </cell>
          <cell r="E11">
            <v>55687</v>
          </cell>
          <cell r="F11">
            <v>0</v>
          </cell>
          <cell r="G11">
            <v>55687</v>
          </cell>
        </row>
        <row r="12">
          <cell r="B12">
            <v>22951</v>
          </cell>
          <cell r="C12">
            <v>0</v>
          </cell>
          <cell r="D12">
            <v>22951</v>
          </cell>
          <cell r="E12">
            <v>22951</v>
          </cell>
          <cell r="F12">
            <v>0</v>
          </cell>
          <cell r="G12">
            <v>22951</v>
          </cell>
        </row>
        <row r="13">
          <cell r="B13">
            <v>3896</v>
          </cell>
          <cell r="C13">
            <v>0</v>
          </cell>
          <cell r="D13">
            <v>3896</v>
          </cell>
          <cell r="E13">
            <v>3896</v>
          </cell>
          <cell r="F13">
            <v>0</v>
          </cell>
          <cell r="G13">
            <v>3896</v>
          </cell>
        </row>
        <row r="14">
          <cell r="B14">
            <v>11239</v>
          </cell>
          <cell r="C14">
            <v>0</v>
          </cell>
          <cell r="D14">
            <v>11239</v>
          </cell>
          <cell r="E14">
            <v>11239</v>
          </cell>
          <cell r="F14">
            <v>0</v>
          </cell>
          <cell r="G14">
            <v>11239</v>
          </cell>
        </row>
        <row r="15">
          <cell r="B15">
            <v>1229</v>
          </cell>
          <cell r="C15">
            <v>0</v>
          </cell>
          <cell r="D15">
            <v>1229</v>
          </cell>
          <cell r="E15">
            <v>1229</v>
          </cell>
          <cell r="F15">
            <v>0</v>
          </cell>
          <cell r="G15">
            <v>1229</v>
          </cell>
        </row>
        <row r="16">
          <cell r="B16">
            <v>702</v>
          </cell>
          <cell r="C16">
            <v>0</v>
          </cell>
          <cell r="D16">
            <v>702</v>
          </cell>
          <cell r="E16">
            <v>702</v>
          </cell>
          <cell r="F16">
            <v>0</v>
          </cell>
          <cell r="G16">
            <v>702</v>
          </cell>
        </row>
        <row r="17">
          <cell r="B17">
            <v>3269</v>
          </cell>
          <cell r="C17">
            <v>0</v>
          </cell>
          <cell r="D17">
            <v>3269</v>
          </cell>
          <cell r="E17">
            <v>3269</v>
          </cell>
          <cell r="F17">
            <v>0</v>
          </cell>
          <cell r="G17">
            <v>3269</v>
          </cell>
        </row>
        <row r="18">
          <cell r="B18">
            <v>28</v>
          </cell>
          <cell r="C18">
            <v>0</v>
          </cell>
          <cell r="D18">
            <v>28</v>
          </cell>
          <cell r="E18">
            <v>28</v>
          </cell>
          <cell r="F18">
            <v>0</v>
          </cell>
          <cell r="G18">
            <v>28</v>
          </cell>
        </row>
        <row r="19">
          <cell r="B19">
            <v>46</v>
          </cell>
          <cell r="C19">
            <v>0</v>
          </cell>
          <cell r="D19">
            <v>46</v>
          </cell>
          <cell r="E19">
            <v>46</v>
          </cell>
          <cell r="F19">
            <v>0</v>
          </cell>
          <cell r="G19">
            <v>46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433</v>
          </cell>
          <cell r="C22">
            <v>0</v>
          </cell>
          <cell r="D22">
            <v>433</v>
          </cell>
          <cell r="E22">
            <v>433</v>
          </cell>
          <cell r="F22">
            <v>0</v>
          </cell>
          <cell r="G22">
            <v>433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105</v>
          </cell>
          <cell r="C25">
            <v>0</v>
          </cell>
          <cell r="D25">
            <v>105</v>
          </cell>
          <cell r="E25">
            <v>105</v>
          </cell>
          <cell r="F25">
            <v>0</v>
          </cell>
          <cell r="G25">
            <v>105</v>
          </cell>
        </row>
        <row r="26">
          <cell r="B26">
            <v>8335</v>
          </cell>
          <cell r="C26">
            <v>0</v>
          </cell>
          <cell r="D26">
            <v>8335</v>
          </cell>
          <cell r="E26">
            <v>8335</v>
          </cell>
          <cell r="F26">
            <v>0</v>
          </cell>
          <cell r="G26">
            <v>8335</v>
          </cell>
        </row>
        <row r="27">
          <cell r="B27">
            <v>20</v>
          </cell>
          <cell r="C27">
            <v>0</v>
          </cell>
          <cell r="D27">
            <v>20</v>
          </cell>
          <cell r="E27">
            <v>20</v>
          </cell>
          <cell r="F27">
            <v>0</v>
          </cell>
          <cell r="G27">
            <v>20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1456</v>
          </cell>
          <cell r="C29">
            <v>0</v>
          </cell>
          <cell r="D29">
            <v>1456</v>
          </cell>
          <cell r="E29">
            <v>1456</v>
          </cell>
          <cell r="F29">
            <v>0</v>
          </cell>
          <cell r="G29">
            <v>1456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9</v>
          </cell>
          <cell r="C33">
            <v>0</v>
          </cell>
          <cell r="D33">
            <v>9</v>
          </cell>
          <cell r="E33">
            <v>9</v>
          </cell>
          <cell r="F33">
            <v>0</v>
          </cell>
          <cell r="G33">
            <v>9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1479</v>
          </cell>
          <cell r="C35">
            <v>0</v>
          </cell>
          <cell r="D35">
            <v>1479</v>
          </cell>
          <cell r="E35">
            <v>1479</v>
          </cell>
          <cell r="F35">
            <v>0</v>
          </cell>
          <cell r="G35">
            <v>1479</v>
          </cell>
        </row>
        <row r="36">
          <cell r="B36">
            <v>916</v>
          </cell>
          <cell r="C36">
            <v>0</v>
          </cell>
          <cell r="D36">
            <v>916</v>
          </cell>
          <cell r="E36">
            <v>916</v>
          </cell>
          <cell r="F36">
            <v>0</v>
          </cell>
          <cell r="G36">
            <v>916</v>
          </cell>
        </row>
        <row r="37">
          <cell r="B37">
            <v>2312</v>
          </cell>
          <cell r="C37">
            <v>0</v>
          </cell>
          <cell r="D37">
            <v>2312</v>
          </cell>
          <cell r="E37">
            <v>2312</v>
          </cell>
          <cell r="F37">
            <v>0</v>
          </cell>
          <cell r="G37">
            <v>2312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2038</v>
          </cell>
          <cell r="C39">
            <v>0</v>
          </cell>
          <cell r="D39">
            <v>2038</v>
          </cell>
          <cell r="E39">
            <v>2038</v>
          </cell>
          <cell r="F39">
            <v>0</v>
          </cell>
          <cell r="G39">
            <v>2038</v>
          </cell>
        </row>
        <row r="40">
          <cell r="B40">
            <v>2675</v>
          </cell>
          <cell r="C40">
            <v>0</v>
          </cell>
          <cell r="D40">
            <v>2675</v>
          </cell>
          <cell r="E40">
            <v>2675</v>
          </cell>
          <cell r="F40">
            <v>0</v>
          </cell>
          <cell r="G40">
            <v>2675</v>
          </cell>
        </row>
        <row r="41">
          <cell r="B41">
            <v>2647</v>
          </cell>
          <cell r="C41">
            <v>0</v>
          </cell>
          <cell r="D41">
            <v>2647</v>
          </cell>
          <cell r="E41">
            <v>2647</v>
          </cell>
          <cell r="F41">
            <v>0</v>
          </cell>
          <cell r="G41">
            <v>2647</v>
          </cell>
        </row>
        <row r="42">
          <cell r="B42">
            <v>3692</v>
          </cell>
          <cell r="C42">
            <v>0</v>
          </cell>
          <cell r="D42">
            <v>3692</v>
          </cell>
          <cell r="E42">
            <v>3692</v>
          </cell>
          <cell r="F42">
            <v>0</v>
          </cell>
          <cell r="G42">
            <v>3692</v>
          </cell>
        </row>
        <row r="43">
          <cell r="B43">
            <v>1440</v>
          </cell>
          <cell r="C43">
            <v>0</v>
          </cell>
          <cell r="D43">
            <v>1440</v>
          </cell>
          <cell r="E43">
            <v>1440</v>
          </cell>
          <cell r="F43">
            <v>0</v>
          </cell>
          <cell r="G43">
            <v>1440</v>
          </cell>
        </row>
        <row r="44">
          <cell r="B44">
            <v>821</v>
          </cell>
          <cell r="C44">
            <v>0</v>
          </cell>
          <cell r="D44">
            <v>821</v>
          </cell>
          <cell r="E44">
            <v>821</v>
          </cell>
          <cell r="F44">
            <v>0</v>
          </cell>
          <cell r="G44">
            <v>821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265406</v>
          </cell>
          <cell r="C46">
            <v>0</v>
          </cell>
          <cell r="D46">
            <v>265406</v>
          </cell>
          <cell r="E46">
            <v>265406</v>
          </cell>
          <cell r="F46">
            <v>0</v>
          </cell>
          <cell r="G46">
            <v>265406</v>
          </cell>
        </row>
        <row r="47">
          <cell r="B47">
            <v>28424</v>
          </cell>
          <cell r="C47">
            <v>0</v>
          </cell>
          <cell r="D47">
            <v>28424</v>
          </cell>
          <cell r="E47">
            <v>28424</v>
          </cell>
          <cell r="F47">
            <v>0</v>
          </cell>
          <cell r="G47">
            <v>28424</v>
          </cell>
        </row>
        <row r="48">
          <cell r="B48">
            <v>293830</v>
          </cell>
          <cell r="C48">
            <v>0</v>
          </cell>
          <cell r="D48">
            <v>293830</v>
          </cell>
          <cell r="E48">
            <v>293830</v>
          </cell>
          <cell r="F48">
            <v>0</v>
          </cell>
          <cell r="G48">
            <v>293830</v>
          </cell>
        </row>
      </sheetData>
      <sheetData sheetId="13" refreshError="1"/>
      <sheetData sheetId="14">
        <row r="7">
          <cell r="B7">
            <v>417306</v>
          </cell>
          <cell r="C7">
            <v>66601</v>
          </cell>
          <cell r="D7">
            <v>483907</v>
          </cell>
          <cell r="E7">
            <v>399214</v>
          </cell>
          <cell r="F7">
            <v>10811</v>
          </cell>
          <cell r="G7">
            <v>410025</v>
          </cell>
        </row>
        <row r="8">
          <cell r="B8">
            <v>105689</v>
          </cell>
          <cell r="C8">
            <v>14400</v>
          </cell>
          <cell r="D8">
            <v>120089</v>
          </cell>
          <cell r="E8">
            <v>100901</v>
          </cell>
          <cell r="F8">
            <v>3017</v>
          </cell>
          <cell r="G8">
            <v>103918</v>
          </cell>
        </row>
        <row r="9">
          <cell r="B9">
            <v>145563</v>
          </cell>
          <cell r="C9">
            <v>21173</v>
          </cell>
          <cell r="D9">
            <v>166736</v>
          </cell>
          <cell r="E9">
            <v>139364</v>
          </cell>
          <cell r="F9">
            <v>3744</v>
          </cell>
          <cell r="G9">
            <v>143108</v>
          </cell>
        </row>
        <row r="10">
          <cell r="B10">
            <v>126591</v>
          </cell>
          <cell r="C10">
            <v>14538</v>
          </cell>
          <cell r="D10">
            <v>141129</v>
          </cell>
          <cell r="E10">
            <v>122806</v>
          </cell>
          <cell r="F10">
            <v>3216</v>
          </cell>
          <cell r="G10">
            <v>126022</v>
          </cell>
        </row>
        <row r="11">
          <cell r="B11">
            <v>185777</v>
          </cell>
          <cell r="C11">
            <v>17449</v>
          </cell>
          <cell r="D11">
            <v>203226</v>
          </cell>
          <cell r="E11">
            <v>180194</v>
          </cell>
          <cell r="F11">
            <v>3496</v>
          </cell>
          <cell r="G11">
            <v>183690</v>
          </cell>
        </row>
        <row r="12">
          <cell r="B12">
            <v>112698</v>
          </cell>
          <cell r="C12">
            <v>11971</v>
          </cell>
          <cell r="D12">
            <v>124669</v>
          </cell>
          <cell r="E12">
            <v>109705</v>
          </cell>
          <cell r="F12">
            <v>2977</v>
          </cell>
          <cell r="G12">
            <v>112682</v>
          </cell>
        </row>
        <row r="13">
          <cell r="B13">
            <v>92373</v>
          </cell>
          <cell r="C13">
            <v>13385</v>
          </cell>
          <cell r="D13">
            <v>105758</v>
          </cell>
          <cell r="E13">
            <v>89167</v>
          </cell>
          <cell r="F13">
            <v>2468</v>
          </cell>
          <cell r="G13">
            <v>91635</v>
          </cell>
        </row>
        <row r="14">
          <cell r="B14">
            <v>64927</v>
          </cell>
          <cell r="C14">
            <v>8179</v>
          </cell>
          <cell r="D14">
            <v>73106</v>
          </cell>
          <cell r="E14">
            <v>62778</v>
          </cell>
          <cell r="F14">
            <v>2082</v>
          </cell>
          <cell r="G14">
            <v>64860</v>
          </cell>
        </row>
        <row r="15">
          <cell r="B15">
            <v>100901</v>
          </cell>
          <cell r="C15">
            <v>7669</v>
          </cell>
          <cell r="D15">
            <v>108570</v>
          </cell>
          <cell r="E15">
            <v>99250</v>
          </cell>
          <cell r="F15">
            <v>1347</v>
          </cell>
          <cell r="G15">
            <v>100597</v>
          </cell>
        </row>
        <row r="16">
          <cell r="B16">
            <v>100925</v>
          </cell>
          <cell r="C16">
            <v>8027</v>
          </cell>
          <cell r="D16">
            <v>108952</v>
          </cell>
          <cell r="E16">
            <v>98563</v>
          </cell>
          <cell r="F16">
            <v>2138</v>
          </cell>
          <cell r="G16">
            <v>100701</v>
          </cell>
        </row>
        <row r="17">
          <cell r="B17">
            <v>68743</v>
          </cell>
          <cell r="C17">
            <v>10070</v>
          </cell>
          <cell r="D17">
            <v>78813</v>
          </cell>
          <cell r="E17">
            <v>66613</v>
          </cell>
          <cell r="F17">
            <v>1667</v>
          </cell>
          <cell r="G17">
            <v>68280</v>
          </cell>
        </row>
        <row r="18">
          <cell r="B18">
            <v>78703</v>
          </cell>
          <cell r="C18">
            <v>10974</v>
          </cell>
          <cell r="D18">
            <v>89677</v>
          </cell>
          <cell r="E18">
            <v>75933</v>
          </cell>
          <cell r="F18">
            <v>2196</v>
          </cell>
          <cell r="G18">
            <v>78129</v>
          </cell>
        </row>
        <row r="19">
          <cell r="B19">
            <v>12282</v>
          </cell>
          <cell r="C19">
            <v>177</v>
          </cell>
          <cell r="D19">
            <v>12459</v>
          </cell>
          <cell r="E19">
            <v>12267</v>
          </cell>
          <cell r="F19">
            <v>19</v>
          </cell>
          <cell r="G19">
            <v>12286</v>
          </cell>
        </row>
        <row r="20">
          <cell r="B20">
            <v>28924</v>
          </cell>
          <cell r="C20">
            <v>2011</v>
          </cell>
          <cell r="D20">
            <v>30935</v>
          </cell>
          <cell r="E20">
            <v>28646</v>
          </cell>
          <cell r="F20">
            <v>462</v>
          </cell>
          <cell r="G20">
            <v>29108</v>
          </cell>
        </row>
        <row r="21">
          <cell r="B21">
            <v>29661</v>
          </cell>
          <cell r="C21">
            <v>2359</v>
          </cell>
          <cell r="D21">
            <v>32020</v>
          </cell>
          <cell r="E21">
            <v>28896</v>
          </cell>
          <cell r="F21">
            <v>679</v>
          </cell>
          <cell r="G21">
            <v>29575</v>
          </cell>
        </row>
        <row r="22">
          <cell r="B22">
            <v>37471</v>
          </cell>
          <cell r="C22">
            <v>1927</v>
          </cell>
          <cell r="D22">
            <v>39398</v>
          </cell>
          <cell r="E22">
            <v>36767</v>
          </cell>
          <cell r="F22">
            <v>845</v>
          </cell>
          <cell r="G22">
            <v>37612</v>
          </cell>
        </row>
        <row r="23">
          <cell r="B23">
            <v>13255</v>
          </cell>
          <cell r="C23">
            <v>2382</v>
          </cell>
          <cell r="D23">
            <v>15637</v>
          </cell>
          <cell r="E23">
            <v>12649</v>
          </cell>
          <cell r="F23">
            <v>612</v>
          </cell>
          <cell r="G23">
            <v>13261</v>
          </cell>
        </row>
        <row r="24">
          <cell r="B24">
            <v>16087</v>
          </cell>
          <cell r="C24">
            <v>1728</v>
          </cell>
          <cell r="D24">
            <v>17815</v>
          </cell>
          <cell r="E24">
            <v>15635</v>
          </cell>
          <cell r="F24">
            <v>631</v>
          </cell>
          <cell r="G24">
            <v>16266</v>
          </cell>
        </row>
        <row r="25">
          <cell r="B25">
            <v>13827</v>
          </cell>
          <cell r="C25">
            <v>570</v>
          </cell>
          <cell r="D25">
            <v>14397</v>
          </cell>
          <cell r="E25">
            <v>13723</v>
          </cell>
          <cell r="F25">
            <v>363</v>
          </cell>
          <cell r="G25">
            <v>14086</v>
          </cell>
        </row>
        <row r="26">
          <cell r="B26">
            <v>63934</v>
          </cell>
          <cell r="C26">
            <v>5056</v>
          </cell>
          <cell r="D26">
            <v>68990</v>
          </cell>
          <cell r="E26">
            <v>62254</v>
          </cell>
          <cell r="F26">
            <v>1182</v>
          </cell>
          <cell r="G26">
            <v>63436</v>
          </cell>
        </row>
        <row r="27">
          <cell r="B27">
            <v>5078</v>
          </cell>
          <cell r="C27">
            <v>406</v>
          </cell>
          <cell r="D27">
            <v>5484</v>
          </cell>
          <cell r="E27">
            <v>5021</v>
          </cell>
          <cell r="F27">
            <v>81</v>
          </cell>
          <cell r="G27">
            <v>5102</v>
          </cell>
        </row>
        <row r="28">
          <cell r="B28">
            <v>5825</v>
          </cell>
          <cell r="C28">
            <v>454</v>
          </cell>
          <cell r="D28">
            <v>6279</v>
          </cell>
          <cell r="E28">
            <v>5691</v>
          </cell>
          <cell r="F28">
            <v>68</v>
          </cell>
          <cell r="G28">
            <v>5759</v>
          </cell>
        </row>
        <row r="29">
          <cell r="B29">
            <v>15858</v>
          </cell>
          <cell r="C29">
            <v>763</v>
          </cell>
          <cell r="D29">
            <v>16621</v>
          </cell>
          <cell r="E29">
            <v>15565</v>
          </cell>
          <cell r="F29">
            <v>165</v>
          </cell>
          <cell r="G29">
            <v>15730</v>
          </cell>
        </row>
        <row r="30">
          <cell r="B30">
            <v>13631</v>
          </cell>
          <cell r="C30">
            <v>106</v>
          </cell>
          <cell r="D30">
            <v>13737</v>
          </cell>
          <cell r="E30">
            <v>13549</v>
          </cell>
          <cell r="F30">
            <v>31</v>
          </cell>
          <cell r="G30">
            <v>13580</v>
          </cell>
        </row>
        <row r="31">
          <cell r="B31">
            <v>33513</v>
          </cell>
          <cell r="C31">
            <v>3339</v>
          </cell>
          <cell r="D31">
            <v>36852</v>
          </cell>
          <cell r="E31">
            <v>32540</v>
          </cell>
          <cell r="F31">
            <v>497</v>
          </cell>
          <cell r="G31">
            <v>33037</v>
          </cell>
        </row>
        <row r="32">
          <cell r="B32">
            <v>27273</v>
          </cell>
          <cell r="C32">
            <v>335</v>
          </cell>
          <cell r="D32">
            <v>27608</v>
          </cell>
          <cell r="E32">
            <v>26976</v>
          </cell>
          <cell r="F32">
            <v>43</v>
          </cell>
          <cell r="G32">
            <v>27019</v>
          </cell>
        </row>
        <row r="33">
          <cell r="B33">
            <v>52567</v>
          </cell>
          <cell r="C33">
            <v>2775</v>
          </cell>
          <cell r="D33">
            <v>55342</v>
          </cell>
          <cell r="E33">
            <v>51945</v>
          </cell>
          <cell r="F33">
            <v>675</v>
          </cell>
          <cell r="G33">
            <v>52620</v>
          </cell>
        </row>
        <row r="34">
          <cell r="B34">
            <v>25515</v>
          </cell>
          <cell r="C34">
            <v>2702</v>
          </cell>
          <cell r="D34">
            <v>28217</v>
          </cell>
          <cell r="E34">
            <v>24852</v>
          </cell>
          <cell r="F34">
            <v>459</v>
          </cell>
          <cell r="G34">
            <v>25311</v>
          </cell>
        </row>
        <row r="35">
          <cell r="B35">
            <v>21148</v>
          </cell>
          <cell r="C35">
            <v>900</v>
          </cell>
          <cell r="D35">
            <v>22048</v>
          </cell>
          <cell r="E35">
            <v>20852</v>
          </cell>
          <cell r="F35">
            <v>410</v>
          </cell>
          <cell r="G35">
            <v>21262</v>
          </cell>
        </row>
        <row r="36">
          <cell r="B36">
            <v>43266</v>
          </cell>
          <cell r="C36">
            <v>1498</v>
          </cell>
          <cell r="D36">
            <v>44764</v>
          </cell>
          <cell r="E36">
            <v>42660</v>
          </cell>
          <cell r="F36">
            <v>508</v>
          </cell>
          <cell r="G36">
            <v>43168</v>
          </cell>
        </row>
        <row r="37">
          <cell r="B37">
            <v>16699</v>
          </cell>
          <cell r="C37">
            <v>1212</v>
          </cell>
          <cell r="D37">
            <v>17911</v>
          </cell>
          <cell r="E37">
            <v>16243</v>
          </cell>
          <cell r="F37">
            <v>218</v>
          </cell>
          <cell r="G37">
            <v>16461</v>
          </cell>
        </row>
        <row r="38">
          <cell r="B38">
            <v>2466</v>
          </cell>
          <cell r="C38">
            <v>5</v>
          </cell>
          <cell r="D38">
            <v>2471</v>
          </cell>
          <cell r="E38">
            <v>2459</v>
          </cell>
          <cell r="F38">
            <v>0</v>
          </cell>
          <cell r="G38">
            <v>2459</v>
          </cell>
        </row>
        <row r="39">
          <cell r="B39">
            <v>4382</v>
          </cell>
          <cell r="C39">
            <v>760</v>
          </cell>
          <cell r="D39">
            <v>5142</v>
          </cell>
          <cell r="E39">
            <v>4234</v>
          </cell>
          <cell r="F39">
            <v>196</v>
          </cell>
          <cell r="G39">
            <v>4430</v>
          </cell>
        </row>
        <row r="40">
          <cell r="B40">
            <v>1505</v>
          </cell>
          <cell r="C40">
            <v>38</v>
          </cell>
          <cell r="D40">
            <v>1543</v>
          </cell>
          <cell r="E40">
            <v>1501</v>
          </cell>
          <cell r="F40">
            <v>38</v>
          </cell>
          <cell r="G40">
            <v>1539</v>
          </cell>
        </row>
        <row r="41">
          <cell r="B41">
            <v>9368</v>
          </cell>
          <cell r="C41">
            <v>228</v>
          </cell>
          <cell r="D41">
            <v>9596</v>
          </cell>
          <cell r="E41">
            <v>9278</v>
          </cell>
          <cell r="F41">
            <v>54</v>
          </cell>
          <cell r="G41">
            <v>9332</v>
          </cell>
        </row>
        <row r="42">
          <cell r="B42">
            <v>2841</v>
          </cell>
          <cell r="C42">
            <v>66</v>
          </cell>
          <cell r="D42">
            <v>2907</v>
          </cell>
          <cell r="E42">
            <v>2779</v>
          </cell>
          <cell r="F42">
            <v>19</v>
          </cell>
          <cell r="G42">
            <v>2798</v>
          </cell>
        </row>
        <row r="43">
          <cell r="B43">
            <v>1646</v>
          </cell>
          <cell r="C43">
            <v>19</v>
          </cell>
          <cell r="D43">
            <v>1665</v>
          </cell>
          <cell r="E43">
            <v>1642</v>
          </cell>
          <cell r="F43">
            <v>15</v>
          </cell>
          <cell r="G43">
            <v>1657</v>
          </cell>
        </row>
        <row r="44">
          <cell r="B44">
            <v>4410</v>
          </cell>
          <cell r="C44">
            <v>261</v>
          </cell>
          <cell r="D44">
            <v>4671</v>
          </cell>
          <cell r="E44">
            <v>4266</v>
          </cell>
          <cell r="F44">
            <v>51</v>
          </cell>
          <cell r="G44">
            <v>4317</v>
          </cell>
        </row>
        <row r="45">
          <cell r="B45">
            <v>5797</v>
          </cell>
          <cell r="C45">
            <v>606</v>
          </cell>
          <cell r="D45">
            <v>6403</v>
          </cell>
          <cell r="E45">
            <v>5770</v>
          </cell>
          <cell r="F45">
            <v>258</v>
          </cell>
          <cell r="G45">
            <v>6028</v>
          </cell>
        </row>
        <row r="46">
          <cell r="B46">
            <v>1600196</v>
          </cell>
          <cell r="C46">
            <v>204436</v>
          </cell>
          <cell r="D46">
            <v>1804632</v>
          </cell>
          <cell r="E46">
            <v>1544488</v>
          </cell>
          <cell r="F46">
            <v>39159</v>
          </cell>
          <cell r="G46">
            <v>1583647</v>
          </cell>
        </row>
        <row r="47">
          <cell r="B47">
            <v>508229</v>
          </cell>
          <cell r="C47">
            <v>32683</v>
          </cell>
          <cell r="D47">
            <v>540912</v>
          </cell>
          <cell r="E47">
            <v>498660</v>
          </cell>
          <cell r="F47">
            <v>8579</v>
          </cell>
          <cell r="G47">
            <v>507239</v>
          </cell>
        </row>
        <row r="48">
          <cell r="B48">
            <v>2108425</v>
          </cell>
          <cell r="C48">
            <v>237119</v>
          </cell>
          <cell r="D48">
            <v>2345544</v>
          </cell>
          <cell r="E48">
            <v>2043148</v>
          </cell>
          <cell r="F48">
            <v>47738</v>
          </cell>
          <cell r="G48">
            <v>2090886</v>
          </cell>
        </row>
      </sheetData>
      <sheetData sheetId="15">
        <row r="7">
          <cell r="B7">
            <v>1796184</v>
          </cell>
          <cell r="C7">
            <v>0</v>
          </cell>
          <cell r="D7">
            <v>1796184</v>
          </cell>
          <cell r="E7">
            <v>1796184</v>
          </cell>
          <cell r="F7">
            <v>0</v>
          </cell>
          <cell r="G7">
            <v>1796184</v>
          </cell>
        </row>
        <row r="8">
          <cell r="B8">
            <v>351894</v>
          </cell>
          <cell r="C8">
            <v>0</v>
          </cell>
          <cell r="D8">
            <v>351894</v>
          </cell>
          <cell r="E8">
            <v>351894</v>
          </cell>
          <cell r="F8">
            <v>0</v>
          </cell>
          <cell r="G8">
            <v>351894</v>
          </cell>
        </row>
        <row r="9">
          <cell r="B9">
            <v>648080</v>
          </cell>
          <cell r="C9">
            <v>0</v>
          </cell>
          <cell r="D9">
            <v>648080</v>
          </cell>
          <cell r="E9">
            <v>648080</v>
          </cell>
          <cell r="F9">
            <v>0</v>
          </cell>
          <cell r="G9">
            <v>648080</v>
          </cell>
        </row>
        <row r="10">
          <cell r="B10">
            <v>437828</v>
          </cell>
          <cell r="C10">
            <v>0</v>
          </cell>
          <cell r="D10">
            <v>437828</v>
          </cell>
          <cell r="E10">
            <v>437828</v>
          </cell>
          <cell r="F10">
            <v>0</v>
          </cell>
          <cell r="G10">
            <v>437828</v>
          </cell>
        </row>
        <row r="11">
          <cell r="B11">
            <v>761447</v>
          </cell>
          <cell r="C11">
            <v>0</v>
          </cell>
          <cell r="D11">
            <v>761447</v>
          </cell>
          <cell r="E11">
            <v>761447</v>
          </cell>
          <cell r="F11">
            <v>0</v>
          </cell>
          <cell r="G11">
            <v>761447</v>
          </cell>
        </row>
        <row r="12">
          <cell r="B12">
            <v>380076</v>
          </cell>
          <cell r="C12">
            <v>0</v>
          </cell>
          <cell r="D12">
            <v>380076</v>
          </cell>
          <cell r="E12">
            <v>380076</v>
          </cell>
          <cell r="F12">
            <v>0</v>
          </cell>
          <cell r="G12">
            <v>380076</v>
          </cell>
        </row>
        <row r="13">
          <cell r="B13">
            <v>181889</v>
          </cell>
          <cell r="C13">
            <v>0</v>
          </cell>
          <cell r="D13">
            <v>181889</v>
          </cell>
          <cell r="E13">
            <v>181889</v>
          </cell>
          <cell r="F13">
            <v>0</v>
          </cell>
          <cell r="G13">
            <v>181889</v>
          </cell>
        </row>
        <row r="14">
          <cell r="B14">
            <v>260686</v>
          </cell>
          <cell r="C14">
            <v>0</v>
          </cell>
          <cell r="D14">
            <v>260686</v>
          </cell>
          <cell r="E14">
            <v>260686</v>
          </cell>
          <cell r="F14">
            <v>0</v>
          </cell>
          <cell r="G14">
            <v>260686</v>
          </cell>
        </row>
        <row r="15">
          <cell r="B15">
            <v>443594</v>
          </cell>
          <cell r="C15">
            <v>0</v>
          </cell>
          <cell r="D15">
            <v>443594</v>
          </cell>
          <cell r="E15">
            <v>443594</v>
          </cell>
          <cell r="F15">
            <v>0</v>
          </cell>
          <cell r="G15">
            <v>443594</v>
          </cell>
        </row>
        <row r="16">
          <cell r="B16">
            <v>323758</v>
          </cell>
          <cell r="C16">
            <v>0</v>
          </cell>
          <cell r="D16">
            <v>323758</v>
          </cell>
          <cell r="E16">
            <v>323758</v>
          </cell>
          <cell r="F16">
            <v>0</v>
          </cell>
          <cell r="G16">
            <v>323758</v>
          </cell>
        </row>
        <row r="17">
          <cell r="B17">
            <v>220082</v>
          </cell>
          <cell r="C17">
            <v>0</v>
          </cell>
          <cell r="D17">
            <v>220082</v>
          </cell>
          <cell r="E17">
            <v>220082</v>
          </cell>
          <cell r="F17">
            <v>0</v>
          </cell>
          <cell r="G17">
            <v>220082</v>
          </cell>
        </row>
        <row r="18">
          <cell r="B18">
            <v>173438</v>
          </cell>
          <cell r="C18">
            <v>0</v>
          </cell>
          <cell r="D18">
            <v>173438</v>
          </cell>
          <cell r="E18">
            <v>173438</v>
          </cell>
          <cell r="F18">
            <v>0</v>
          </cell>
          <cell r="G18">
            <v>173438</v>
          </cell>
        </row>
        <row r="19">
          <cell r="B19">
            <v>8646</v>
          </cell>
          <cell r="C19">
            <v>0</v>
          </cell>
          <cell r="D19">
            <v>8646</v>
          </cell>
          <cell r="E19">
            <v>8646</v>
          </cell>
          <cell r="F19">
            <v>0</v>
          </cell>
          <cell r="G19">
            <v>8646</v>
          </cell>
        </row>
        <row r="20">
          <cell r="B20">
            <v>69529</v>
          </cell>
          <cell r="C20">
            <v>0</v>
          </cell>
          <cell r="D20">
            <v>69529</v>
          </cell>
          <cell r="E20">
            <v>69529</v>
          </cell>
          <cell r="F20">
            <v>0</v>
          </cell>
          <cell r="G20">
            <v>69529</v>
          </cell>
        </row>
        <row r="21">
          <cell r="B21">
            <v>66038</v>
          </cell>
          <cell r="C21">
            <v>0</v>
          </cell>
          <cell r="D21">
            <v>66038</v>
          </cell>
          <cell r="E21">
            <v>66038</v>
          </cell>
          <cell r="F21">
            <v>0</v>
          </cell>
          <cell r="G21">
            <v>66038</v>
          </cell>
        </row>
        <row r="22">
          <cell r="B22">
            <v>131832</v>
          </cell>
          <cell r="C22">
            <v>0</v>
          </cell>
          <cell r="D22">
            <v>131832</v>
          </cell>
          <cell r="E22">
            <v>131832</v>
          </cell>
          <cell r="F22">
            <v>0</v>
          </cell>
          <cell r="G22">
            <v>131832</v>
          </cell>
        </row>
        <row r="23">
          <cell r="B23">
            <v>24486</v>
          </cell>
          <cell r="C23">
            <v>0</v>
          </cell>
          <cell r="D23">
            <v>24486</v>
          </cell>
          <cell r="E23">
            <v>24486</v>
          </cell>
          <cell r="F23">
            <v>0</v>
          </cell>
          <cell r="G23">
            <v>24486</v>
          </cell>
        </row>
        <row r="24">
          <cell r="B24">
            <v>39567</v>
          </cell>
          <cell r="C24">
            <v>0</v>
          </cell>
          <cell r="D24">
            <v>39567</v>
          </cell>
          <cell r="E24">
            <v>39567</v>
          </cell>
          <cell r="F24">
            <v>0</v>
          </cell>
          <cell r="G24">
            <v>39567</v>
          </cell>
        </row>
        <row r="25">
          <cell r="B25">
            <v>40022</v>
          </cell>
          <cell r="C25">
            <v>0</v>
          </cell>
          <cell r="D25">
            <v>40022</v>
          </cell>
          <cell r="E25">
            <v>40022</v>
          </cell>
          <cell r="F25">
            <v>0</v>
          </cell>
          <cell r="G25">
            <v>40022</v>
          </cell>
        </row>
        <row r="26">
          <cell r="B26">
            <v>205364</v>
          </cell>
          <cell r="C26">
            <v>0</v>
          </cell>
          <cell r="D26">
            <v>205364</v>
          </cell>
          <cell r="E26">
            <v>205364</v>
          </cell>
          <cell r="F26">
            <v>0</v>
          </cell>
          <cell r="G26">
            <v>205364</v>
          </cell>
        </row>
        <row r="27">
          <cell r="B27">
            <v>7216</v>
          </cell>
          <cell r="C27">
            <v>0</v>
          </cell>
          <cell r="D27">
            <v>7216</v>
          </cell>
          <cell r="E27">
            <v>7216</v>
          </cell>
          <cell r="F27">
            <v>0</v>
          </cell>
          <cell r="G27">
            <v>7216</v>
          </cell>
        </row>
        <row r="28">
          <cell r="B28">
            <v>4944</v>
          </cell>
          <cell r="C28">
            <v>0</v>
          </cell>
          <cell r="D28">
            <v>4944</v>
          </cell>
          <cell r="E28">
            <v>4944</v>
          </cell>
          <cell r="F28">
            <v>0</v>
          </cell>
          <cell r="G28">
            <v>4944</v>
          </cell>
        </row>
        <row r="29">
          <cell r="B29">
            <v>44547</v>
          </cell>
          <cell r="C29">
            <v>0</v>
          </cell>
          <cell r="D29">
            <v>44547</v>
          </cell>
          <cell r="E29">
            <v>44547</v>
          </cell>
          <cell r="F29">
            <v>0</v>
          </cell>
          <cell r="G29">
            <v>44547</v>
          </cell>
        </row>
        <row r="30">
          <cell r="B30">
            <v>45692</v>
          </cell>
          <cell r="C30">
            <v>0</v>
          </cell>
          <cell r="D30">
            <v>45692</v>
          </cell>
          <cell r="E30">
            <v>45692</v>
          </cell>
          <cell r="F30">
            <v>0</v>
          </cell>
          <cell r="G30">
            <v>45692</v>
          </cell>
        </row>
        <row r="31">
          <cell r="B31">
            <v>129560</v>
          </cell>
          <cell r="C31">
            <v>0</v>
          </cell>
          <cell r="D31">
            <v>129560</v>
          </cell>
          <cell r="E31">
            <v>129560</v>
          </cell>
          <cell r="F31">
            <v>0</v>
          </cell>
          <cell r="G31">
            <v>129560</v>
          </cell>
        </row>
        <row r="32">
          <cell r="B32">
            <v>148667</v>
          </cell>
          <cell r="C32">
            <v>0</v>
          </cell>
          <cell r="D32">
            <v>148667</v>
          </cell>
          <cell r="E32">
            <v>148667</v>
          </cell>
          <cell r="F32">
            <v>0</v>
          </cell>
          <cell r="G32">
            <v>148667</v>
          </cell>
        </row>
        <row r="33">
          <cell r="B33">
            <v>173620</v>
          </cell>
          <cell r="C33">
            <v>0</v>
          </cell>
          <cell r="D33">
            <v>173620</v>
          </cell>
          <cell r="E33">
            <v>173620</v>
          </cell>
          <cell r="F33">
            <v>0</v>
          </cell>
          <cell r="G33">
            <v>173620</v>
          </cell>
        </row>
        <row r="34">
          <cell r="B34">
            <v>97041</v>
          </cell>
          <cell r="C34">
            <v>0</v>
          </cell>
          <cell r="D34">
            <v>97041</v>
          </cell>
          <cell r="E34">
            <v>97041</v>
          </cell>
          <cell r="F34">
            <v>0</v>
          </cell>
          <cell r="G34">
            <v>97041</v>
          </cell>
        </row>
        <row r="35">
          <cell r="B35">
            <v>44007</v>
          </cell>
          <cell r="C35">
            <v>0</v>
          </cell>
          <cell r="D35">
            <v>44007</v>
          </cell>
          <cell r="E35">
            <v>44007</v>
          </cell>
          <cell r="F35">
            <v>0</v>
          </cell>
          <cell r="G35">
            <v>44007</v>
          </cell>
        </row>
        <row r="36">
          <cell r="B36">
            <v>128481</v>
          </cell>
          <cell r="C36">
            <v>0</v>
          </cell>
          <cell r="D36">
            <v>128481</v>
          </cell>
          <cell r="E36">
            <v>128481</v>
          </cell>
          <cell r="F36">
            <v>0</v>
          </cell>
          <cell r="G36">
            <v>128481</v>
          </cell>
        </row>
        <row r="37">
          <cell r="B37">
            <v>14872</v>
          </cell>
          <cell r="C37">
            <v>0</v>
          </cell>
          <cell r="D37">
            <v>14872</v>
          </cell>
          <cell r="E37">
            <v>14872</v>
          </cell>
          <cell r="F37">
            <v>0</v>
          </cell>
          <cell r="G37">
            <v>14872</v>
          </cell>
        </row>
        <row r="38">
          <cell r="B38">
            <v>2108</v>
          </cell>
          <cell r="C38">
            <v>0</v>
          </cell>
          <cell r="D38">
            <v>2108</v>
          </cell>
          <cell r="E38">
            <v>2108</v>
          </cell>
          <cell r="F38">
            <v>0</v>
          </cell>
          <cell r="G38">
            <v>2108</v>
          </cell>
        </row>
        <row r="39">
          <cell r="B39">
            <v>7550</v>
          </cell>
          <cell r="C39">
            <v>0</v>
          </cell>
          <cell r="D39">
            <v>7550</v>
          </cell>
          <cell r="E39">
            <v>7550</v>
          </cell>
          <cell r="F39">
            <v>0</v>
          </cell>
          <cell r="G39">
            <v>7550</v>
          </cell>
        </row>
        <row r="40">
          <cell r="B40">
            <v>1278</v>
          </cell>
          <cell r="C40">
            <v>0</v>
          </cell>
          <cell r="D40">
            <v>1278</v>
          </cell>
          <cell r="E40">
            <v>1278</v>
          </cell>
          <cell r="F40">
            <v>0</v>
          </cell>
          <cell r="G40">
            <v>1278</v>
          </cell>
        </row>
        <row r="41">
          <cell r="B41">
            <v>18404</v>
          </cell>
          <cell r="C41">
            <v>0</v>
          </cell>
          <cell r="D41">
            <v>18404</v>
          </cell>
          <cell r="E41">
            <v>18404</v>
          </cell>
          <cell r="F41">
            <v>0</v>
          </cell>
          <cell r="G41">
            <v>18404</v>
          </cell>
        </row>
        <row r="42">
          <cell r="B42">
            <v>5316</v>
          </cell>
          <cell r="C42">
            <v>0</v>
          </cell>
          <cell r="D42">
            <v>5316</v>
          </cell>
          <cell r="E42">
            <v>5316</v>
          </cell>
          <cell r="F42">
            <v>0</v>
          </cell>
          <cell r="G42">
            <v>5316</v>
          </cell>
        </row>
        <row r="43">
          <cell r="B43">
            <v>1869</v>
          </cell>
          <cell r="C43">
            <v>0</v>
          </cell>
          <cell r="D43">
            <v>1869</v>
          </cell>
          <cell r="E43">
            <v>1869</v>
          </cell>
          <cell r="F43">
            <v>0</v>
          </cell>
          <cell r="G43">
            <v>1869</v>
          </cell>
        </row>
        <row r="44">
          <cell r="B44">
            <v>3091</v>
          </cell>
          <cell r="C44">
            <v>0</v>
          </cell>
          <cell r="D44">
            <v>3091</v>
          </cell>
          <cell r="E44">
            <v>3091</v>
          </cell>
          <cell r="F44">
            <v>0</v>
          </cell>
          <cell r="G44">
            <v>3091</v>
          </cell>
        </row>
        <row r="45">
          <cell r="B45">
            <v>3189</v>
          </cell>
          <cell r="C45">
            <v>0</v>
          </cell>
          <cell r="D45">
            <v>3189</v>
          </cell>
          <cell r="E45">
            <v>3189</v>
          </cell>
          <cell r="F45">
            <v>0</v>
          </cell>
          <cell r="G45">
            <v>3189</v>
          </cell>
        </row>
        <row r="46">
          <cell r="B46">
            <v>5978956</v>
          </cell>
          <cell r="C46">
            <v>0</v>
          </cell>
          <cell r="D46">
            <v>5978956</v>
          </cell>
          <cell r="E46">
            <v>5978956</v>
          </cell>
          <cell r="F46">
            <v>0</v>
          </cell>
          <cell r="G46">
            <v>5978956</v>
          </cell>
        </row>
        <row r="47">
          <cell r="B47">
            <v>1466936</v>
          </cell>
          <cell r="C47">
            <v>0</v>
          </cell>
          <cell r="D47">
            <v>1466936</v>
          </cell>
          <cell r="E47">
            <v>1466936</v>
          </cell>
          <cell r="F47">
            <v>0</v>
          </cell>
          <cell r="G47">
            <v>1466936</v>
          </cell>
        </row>
        <row r="48">
          <cell r="B48">
            <v>7445892</v>
          </cell>
          <cell r="C48">
            <v>0</v>
          </cell>
          <cell r="D48">
            <v>7445892</v>
          </cell>
          <cell r="E48">
            <v>7445892</v>
          </cell>
          <cell r="F48">
            <v>0</v>
          </cell>
          <cell r="G48">
            <v>7445892</v>
          </cell>
        </row>
      </sheetData>
      <sheetData sheetId="16">
        <row r="7">
          <cell r="B7">
            <v>0</v>
          </cell>
          <cell r="C7">
            <v>265858</v>
          </cell>
          <cell r="D7">
            <v>265858</v>
          </cell>
          <cell r="E7">
            <v>0</v>
          </cell>
          <cell r="F7">
            <v>0</v>
          </cell>
          <cell r="G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38627</v>
          </cell>
          <cell r="D15">
            <v>38627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0</v>
          </cell>
          <cell r="C46">
            <v>304485</v>
          </cell>
          <cell r="D46">
            <v>304485</v>
          </cell>
          <cell r="E46">
            <v>0</v>
          </cell>
          <cell r="F46">
            <v>0</v>
          </cell>
          <cell r="G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>
            <v>0</v>
          </cell>
          <cell r="C48">
            <v>304485</v>
          </cell>
          <cell r="D48">
            <v>304485</v>
          </cell>
          <cell r="E48">
            <v>0</v>
          </cell>
          <cell r="F48">
            <v>0</v>
          </cell>
          <cell r="G48">
            <v>0</v>
          </cell>
        </row>
      </sheetData>
      <sheetData sheetId="17"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7515</v>
          </cell>
          <cell r="D15">
            <v>7515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0</v>
          </cell>
          <cell r="C46">
            <v>7515</v>
          </cell>
          <cell r="D46">
            <v>7515</v>
          </cell>
          <cell r="E46">
            <v>0</v>
          </cell>
          <cell r="F46">
            <v>0</v>
          </cell>
          <cell r="G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>
            <v>0</v>
          </cell>
          <cell r="C48">
            <v>7515</v>
          </cell>
          <cell r="D48">
            <v>7515</v>
          </cell>
          <cell r="E48">
            <v>0</v>
          </cell>
          <cell r="F48">
            <v>0</v>
          </cell>
          <cell r="G48">
            <v>0</v>
          </cell>
        </row>
      </sheetData>
      <sheetData sheetId="18" refreshError="1"/>
      <sheetData sheetId="19">
        <row r="7">
          <cell r="B7">
            <v>7003</v>
          </cell>
          <cell r="C7">
            <v>0</v>
          </cell>
          <cell r="D7">
            <v>7003</v>
          </cell>
          <cell r="E7">
            <v>7003</v>
          </cell>
          <cell r="F7">
            <v>0</v>
          </cell>
          <cell r="G7">
            <v>7003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>
            <v>470</v>
          </cell>
          <cell r="C9">
            <v>0</v>
          </cell>
          <cell r="D9">
            <v>470</v>
          </cell>
          <cell r="E9">
            <v>470</v>
          </cell>
          <cell r="F9">
            <v>0</v>
          </cell>
          <cell r="G9">
            <v>470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10888</v>
          </cell>
          <cell r="C11">
            <v>0</v>
          </cell>
          <cell r="D11">
            <v>10888</v>
          </cell>
          <cell r="E11">
            <v>10888</v>
          </cell>
          <cell r="F11">
            <v>0</v>
          </cell>
          <cell r="G11">
            <v>10888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3029</v>
          </cell>
          <cell r="C20">
            <v>0</v>
          </cell>
          <cell r="D20">
            <v>3029</v>
          </cell>
          <cell r="E20">
            <v>3029</v>
          </cell>
          <cell r="F20">
            <v>0</v>
          </cell>
          <cell r="G20">
            <v>3029</v>
          </cell>
        </row>
        <row r="21">
          <cell r="B21">
            <v>1492</v>
          </cell>
          <cell r="C21">
            <v>0</v>
          </cell>
          <cell r="D21">
            <v>1492</v>
          </cell>
          <cell r="E21">
            <v>1492</v>
          </cell>
          <cell r="F21">
            <v>0</v>
          </cell>
          <cell r="G21">
            <v>1492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1525</v>
          </cell>
          <cell r="C35">
            <v>0</v>
          </cell>
          <cell r="D35">
            <v>1525</v>
          </cell>
          <cell r="E35">
            <v>1525</v>
          </cell>
          <cell r="F35">
            <v>0</v>
          </cell>
          <cell r="G35">
            <v>1525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10108</v>
          </cell>
          <cell r="C39">
            <v>0</v>
          </cell>
          <cell r="D39">
            <v>10108</v>
          </cell>
          <cell r="E39">
            <v>10108</v>
          </cell>
          <cell r="F39">
            <v>0</v>
          </cell>
          <cell r="G39">
            <v>10108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2926</v>
          </cell>
          <cell r="C41">
            <v>0</v>
          </cell>
          <cell r="D41">
            <v>2926</v>
          </cell>
          <cell r="E41">
            <v>2926</v>
          </cell>
          <cell r="F41">
            <v>0</v>
          </cell>
          <cell r="G41">
            <v>2926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18361</v>
          </cell>
          <cell r="C46">
            <v>0</v>
          </cell>
          <cell r="D46">
            <v>18361</v>
          </cell>
          <cell r="E46">
            <v>18361</v>
          </cell>
          <cell r="F46">
            <v>0</v>
          </cell>
          <cell r="G46">
            <v>18361</v>
          </cell>
        </row>
        <row r="47">
          <cell r="B47">
            <v>19080</v>
          </cell>
          <cell r="C47">
            <v>0</v>
          </cell>
          <cell r="D47">
            <v>19080</v>
          </cell>
          <cell r="E47">
            <v>19080</v>
          </cell>
          <cell r="F47">
            <v>0</v>
          </cell>
          <cell r="G47">
            <v>19080</v>
          </cell>
        </row>
        <row r="48">
          <cell r="B48">
            <v>37441</v>
          </cell>
          <cell r="C48">
            <v>0</v>
          </cell>
          <cell r="D48">
            <v>37441</v>
          </cell>
          <cell r="E48">
            <v>37441</v>
          </cell>
          <cell r="F48">
            <v>0</v>
          </cell>
          <cell r="G48">
            <v>37441</v>
          </cell>
        </row>
      </sheetData>
      <sheetData sheetId="20">
        <row r="7">
          <cell r="B7">
            <v>960756</v>
          </cell>
          <cell r="C7">
            <v>15380</v>
          </cell>
          <cell r="D7">
            <v>976136</v>
          </cell>
          <cell r="E7">
            <v>951029</v>
          </cell>
          <cell r="F7">
            <v>4182</v>
          </cell>
          <cell r="G7">
            <v>955211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960756</v>
          </cell>
          <cell r="C46">
            <v>15380</v>
          </cell>
          <cell r="D46">
            <v>976136</v>
          </cell>
          <cell r="E46">
            <v>951029</v>
          </cell>
          <cell r="F46">
            <v>4182</v>
          </cell>
          <cell r="G46">
            <v>955211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>
            <v>960756</v>
          </cell>
          <cell r="C48">
            <v>15380</v>
          </cell>
          <cell r="D48">
            <v>976136</v>
          </cell>
          <cell r="E48">
            <v>951029</v>
          </cell>
          <cell r="F48">
            <v>4182</v>
          </cell>
          <cell r="G48">
            <v>955211</v>
          </cell>
        </row>
      </sheetData>
      <sheetData sheetId="21">
        <row r="7">
          <cell r="B7">
            <v>1884603</v>
          </cell>
          <cell r="C7">
            <v>238157</v>
          </cell>
          <cell r="D7">
            <v>2122760</v>
          </cell>
          <cell r="E7">
            <v>1841257</v>
          </cell>
          <cell r="F7">
            <v>47302</v>
          </cell>
          <cell r="G7">
            <v>1888559</v>
          </cell>
        </row>
        <row r="8">
          <cell r="B8">
            <v>221372</v>
          </cell>
          <cell r="C8">
            <v>24918</v>
          </cell>
          <cell r="D8">
            <v>246290</v>
          </cell>
          <cell r="E8">
            <v>214718</v>
          </cell>
          <cell r="F8">
            <v>6083</v>
          </cell>
          <cell r="G8">
            <v>220801</v>
          </cell>
        </row>
        <row r="9">
          <cell r="B9">
            <v>425175</v>
          </cell>
          <cell r="C9">
            <v>38434</v>
          </cell>
          <cell r="D9">
            <v>463609</v>
          </cell>
          <cell r="E9">
            <v>415573</v>
          </cell>
          <cell r="F9">
            <v>7794</v>
          </cell>
          <cell r="G9">
            <v>423367</v>
          </cell>
        </row>
        <row r="10">
          <cell r="B10">
            <v>294840</v>
          </cell>
          <cell r="C10">
            <v>32493</v>
          </cell>
          <cell r="D10">
            <v>327333</v>
          </cell>
          <cell r="E10">
            <v>289863</v>
          </cell>
          <cell r="F10">
            <v>6002</v>
          </cell>
          <cell r="G10">
            <v>295865</v>
          </cell>
        </row>
        <row r="11">
          <cell r="B11">
            <v>700465</v>
          </cell>
          <cell r="C11">
            <v>73684</v>
          </cell>
          <cell r="D11">
            <v>774149</v>
          </cell>
          <cell r="E11">
            <v>690392</v>
          </cell>
          <cell r="F11">
            <v>12485</v>
          </cell>
          <cell r="G11">
            <v>702877</v>
          </cell>
        </row>
        <row r="12">
          <cell r="B12">
            <v>259327</v>
          </cell>
          <cell r="C12">
            <v>20993</v>
          </cell>
          <cell r="D12">
            <v>280320</v>
          </cell>
          <cell r="E12">
            <v>255624</v>
          </cell>
          <cell r="F12">
            <v>8967</v>
          </cell>
          <cell r="G12">
            <v>264591</v>
          </cell>
        </row>
        <row r="13">
          <cell r="B13">
            <v>72939</v>
          </cell>
          <cell r="C13">
            <v>8822</v>
          </cell>
          <cell r="D13">
            <v>81761</v>
          </cell>
          <cell r="E13">
            <v>71613</v>
          </cell>
          <cell r="F13">
            <v>1853</v>
          </cell>
          <cell r="G13">
            <v>73466</v>
          </cell>
        </row>
        <row r="14">
          <cell r="B14">
            <v>55837</v>
          </cell>
          <cell r="C14">
            <v>7212</v>
          </cell>
          <cell r="D14">
            <v>63049</v>
          </cell>
          <cell r="E14">
            <v>54592</v>
          </cell>
          <cell r="F14">
            <v>1672</v>
          </cell>
          <cell r="G14">
            <v>56264</v>
          </cell>
        </row>
        <row r="15">
          <cell r="B15">
            <v>714922</v>
          </cell>
          <cell r="C15">
            <v>91778</v>
          </cell>
          <cell r="D15">
            <v>806700</v>
          </cell>
          <cell r="E15">
            <v>707448</v>
          </cell>
          <cell r="F15">
            <v>9576</v>
          </cell>
          <cell r="G15">
            <v>717024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71429</v>
          </cell>
          <cell r="C21">
            <v>17335</v>
          </cell>
          <cell r="D21">
            <v>88764</v>
          </cell>
          <cell r="E21">
            <v>69251</v>
          </cell>
          <cell r="F21">
            <v>1399</v>
          </cell>
          <cell r="G21">
            <v>70650</v>
          </cell>
        </row>
        <row r="22">
          <cell r="B22">
            <v>78200</v>
          </cell>
          <cell r="C22">
            <v>4993</v>
          </cell>
          <cell r="D22">
            <v>83193</v>
          </cell>
          <cell r="E22">
            <v>76653</v>
          </cell>
          <cell r="F22">
            <v>1182</v>
          </cell>
          <cell r="G22">
            <v>77835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96016</v>
          </cell>
          <cell r="C26">
            <v>11699</v>
          </cell>
          <cell r="D26">
            <v>107715</v>
          </cell>
          <cell r="E26">
            <v>93998</v>
          </cell>
          <cell r="F26">
            <v>3133</v>
          </cell>
          <cell r="G26">
            <v>97131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84454</v>
          </cell>
          <cell r="C32">
            <v>1490</v>
          </cell>
          <cell r="D32">
            <v>85944</v>
          </cell>
          <cell r="E32">
            <v>84267</v>
          </cell>
          <cell r="F32">
            <v>243</v>
          </cell>
          <cell r="G32">
            <v>84510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4629480</v>
          </cell>
          <cell r="C46">
            <v>536491</v>
          </cell>
          <cell r="D46">
            <v>5165971</v>
          </cell>
          <cell r="E46">
            <v>4541080</v>
          </cell>
          <cell r="F46">
            <v>101734</v>
          </cell>
          <cell r="G46">
            <v>4642814</v>
          </cell>
        </row>
        <row r="47">
          <cell r="B47">
            <v>330099</v>
          </cell>
          <cell r="C47">
            <v>35517</v>
          </cell>
          <cell r="D47">
            <v>365616</v>
          </cell>
          <cell r="E47">
            <v>324169</v>
          </cell>
          <cell r="F47">
            <v>5957</v>
          </cell>
          <cell r="G47">
            <v>330126</v>
          </cell>
        </row>
        <row r="48">
          <cell r="B48">
            <v>4959579</v>
          </cell>
          <cell r="C48">
            <v>572008</v>
          </cell>
          <cell r="D48">
            <v>5531587</v>
          </cell>
          <cell r="E48">
            <v>4865249</v>
          </cell>
          <cell r="F48">
            <v>107691</v>
          </cell>
          <cell r="G48">
            <v>4972940</v>
          </cell>
        </row>
      </sheetData>
      <sheetData sheetId="22">
        <row r="7">
          <cell r="B7">
            <v>1256762</v>
          </cell>
          <cell r="C7">
            <v>143064</v>
          </cell>
          <cell r="D7">
            <v>1399826</v>
          </cell>
          <cell r="E7">
            <v>1227536</v>
          </cell>
          <cell r="F7">
            <v>31667</v>
          </cell>
          <cell r="G7">
            <v>1259203</v>
          </cell>
        </row>
        <row r="8">
          <cell r="B8">
            <v>170453</v>
          </cell>
          <cell r="C8">
            <v>19186</v>
          </cell>
          <cell r="D8">
            <v>189639</v>
          </cell>
          <cell r="E8">
            <v>165331</v>
          </cell>
          <cell r="F8">
            <v>4684</v>
          </cell>
          <cell r="G8">
            <v>170015</v>
          </cell>
        </row>
        <row r="9">
          <cell r="B9">
            <v>325013</v>
          </cell>
          <cell r="C9">
            <v>30979</v>
          </cell>
          <cell r="D9">
            <v>355992</v>
          </cell>
          <cell r="E9">
            <v>317673</v>
          </cell>
          <cell r="F9">
            <v>6283</v>
          </cell>
          <cell r="G9">
            <v>323956</v>
          </cell>
        </row>
        <row r="10">
          <cell r="B10">
            <v>221239</v>
          </cell>
          <cell r="C10">
            <v>24381</v>
          </cell>
          <cell r="D10">
            <v>245620</v>
          </cell>
          <cell r="E10">
            <v>217505</v>
          </cell>
          <cell r="F10">
            <v>4504</v>
          </cell>
          <cell r="G10">
            <v>222009</v>
          </cell>
        </row>
        <row r="11">
          <cell r="B11">
            <v>502770</v>
          </cell>
          <cell r="C11">
            <v>43016</v>
          </cell>
          <cell r="D11">
            <v>545786</v>
          </cell>
          <cell r="E11">
            <v>495540</v>
          </cell>
          <cell r="F11">
            <v>7289</v>
          </cell>
          <cell r="G11">
            <v>502829</v>
          </cell>
        </row>
        <row r="12">
          <cell r="B12">
            <v>181521</v>
          </cell>
          <cell r="C12">
            <v>14693</v>
          </cell>
          <cell r="D12">
            <v>196214</v>
          </cell>
          <cell r="E12">
            <v>178929</v>
          </cell>
          <cell r="F12">
            <v>6276</v>
          </cell>
          <cell r="G12">
            <v>185205</v>
          </cell>
        </row>
        <row r="13">
          <cell r="B13">
            <v>54663</v>
          </cell>
          <cell r="C13">
            <v>6611</v>
          </cell>
          <cell r="D13">
            <v>61274</v>
          </cell>
          <cell r="E13">
            <v>53669</v>
          </cell>
          <cell r="F13">
            <v>1388</v>
          </cell>
          <cell r="G13">
            <v>55057</v>
          </cell>
        </row>
        <row r="14">
          <cell r="B14">
            <v>40649</v>
          </cell>
          <cell r="C14">
            <v>5250</v>
          </cell>
          <cell r="D14">
            <v>45899</v>
          </cell>
          <cell r="E14">
            <v>39743</v>
          </cell>
          <cell r="F14">
            <v>1218</v>
          </cell>
          <cell r="G14">
            <v>40961</v>
          </cell>
        </row>
        <row r="15">
          <cell r="B15">
            <v>498356</v>
          </cell>
          <cell r="C15">
            <v>63977</v>
          </cell>
          <cell r="D15">
            <v>562333</v>
          </cell>
          <cell r="E15">
            <v>493146</v>
          </cell>
          <cell r="F15">
            <v>6676</v>
          </cell>
          <cell r="G15">
            <v>499822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51204</v>
          </cell>
          <cell r="C21">
            <v>11798</v>
          </cell>
          <cell r="D21">
            <v>63002</v>
          </cell>
          <cell r="E21">
            <v>49642</v>
          </cell>
          <cell r="F21">
            <v>952</v>
          </cell>
          <cell r="G21">
            <v>50594</v>
          </cell>
        </row>
        <row r="22">
          <cell r="B22">
            <v>43396</v>
          </cell>
          <cell r="C22">
            <v>2770</v>
          </cell>
          <cell r="D22">
            <v>46166</v>
          </cell>
          <cell r="E22">
            <v>42536</v>
          </cell>
          <cell r="F22">
            <v>656</v>
          </cell>
          <cell r="G22">
            <v>43192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53500</v>
          </cell>
          <cell r="C26">
            <v>6518</v>
          </cell>
          <cell r="D26">
            <v>60018</v>
          </cell>
          <cell r="E26">
            <v>52376</v>
          </cell>
          <cell r="F26">
            <v>1746</v>
          </cell>
          <cell r="G26">
            <v>54122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68779</v>
          </cell>
          <cell r="C32">
            <v>1214</v>
          </cell>
          <cell r="D32">
            <v>69993</v>
          </cell>
          <cell r="E32">
            <v>68625</v>
          </cell>
          <cell r="F32">
            <v>197</v>
          </cell>
          <cell r="G32">
            <v>68822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3251426</v>
          </cell>
          <cell r="C46">
            <v>351157</v>
          </cell>
          <cell r="D46">
            <v>3602583</v>
          </cell>
          <cell r="E46">
            <v>3189072</v>
          </cell>
          <cell r="F46">
            <v>69985</v>
          </cell>
          <cell r="G46">
            <v>3259057</v>
          </cell>
        </row>
        <row r="47">
          <cell r="B47">
            <v>216879</v>
          </cell>
          <cell r="C47">
            <v>22300</v>
          </cell>
          <cell r="D47">
            <v>239179</v>
          </cell>
          <cell r="E47">
            <v>213179</v>
          </cell>
          <cell r="F47">
            <v>3551</v>
          </cell>
          <cell r="G47">
            <v>216730</v>
          </cell>
        </row>
        <row r="48">
          <cell r="B48">
            <v>3468305</v>
          </cell>
          <cell r="C48">
            <v>373457</v>
          </cell>
          <cell r="D48">
            <v>3841762</v>
          </cell>
          <cell r="E48">
            <v>3402251</v>
          </cell>
          <cell r="F48">
            <v>73536</v>
          </cell>
          <cell r="G48">
            <v>3475787</v>
          </cell>
        </row>
      </sheetData>
      <sheetData sheetId="23" refreshError="1"/>
      <sheetData sheetId="24">
        <row r="3">
          <cell r="B3" t="str">
            <v>平成24年度</v>
          </cell>
        </row>
      </sheetData>
      <sheetData sheetId="25"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>
            <v>1676237</v>
          </cell>
          <cell r="C8">
            <v>638782</v>
          </cell>
          <cell r="D8">
            <v>2315019</v>
          </cell>
          <cell r="E8">
            <v>1531693</v>
          </cell>
          <cell r="F8">
            <v>137872</v>
          </cell>
          <cell r="G8">
            <v>1669565</v>
          </cell>
        </row>
        <row r="9">
          <cell r="B9">
            <v>2207569</v>
          </cell>
          <cell r="C9">
            <v>943229</v>
          </cell>
          <cell r="D9">
            <v>3150798</v>
          </cell>
          <cell r="E9">
            <v>2021225</v>
          </cell>
          <cell r="F9">
            <v>130526</v>
          </cell>
          <cell r="G9">
            <v>2151751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2959797</v>
          </cell>
          <cell r="C11">
            <v>1106929</v>
          </cell>
          <cell r="D11">
            <v>4066726</v>
          </cell>
          <cell r="E11">
            <v>2739523</v>
          </cell>
          <cell r="F11">
            <v>151831</v>
          </cell>
          <cell r="G11">
            <v>2891354</v>
          </cell>
        </row>
        <row r="12">
          <cell r="B12">
            <v>1445237</v>
          </cell>
          <cell r="C12">
            <v>440576</v>
          </cell>
          <cell r="D12">
            <v>1885813</v>
          </cell>
          <cell r="E12">
            <v>1345041</v>
          </cell>
          <cell r="F12">
            <v>136962</v>
          </cell>
          <cell r="G12">
            <v>1482003</v>
          </cell>
        </row>
        <row r="13">
          <cell r="B13">
            <v>885047</v>
          </cell>
          <cell r="C13">
            <v>251027</v>
          </cell>
          <cell r="D13">
            <v>1136074</v>
          </cell>
          <cell r="E13">
            <v>817901</v>
          </cell>
          <cell r="F13">
            <v>28485</v>
          </cell>
          <cell r="G13">
            <v>846386</v>
          </cell>
        </row>
        <row r="14">
          <cell r="B14">
            <v>645585</v>
          </cell>
          <cell r="C14">
            <v>293754</v>
          </cell>
          <cell r="D14">
            <v>939339</v>
          </cell>
          <cell r="E14">
            <v>599090</v>
          </cell>
          <cell r="F14">
            <v>45858</v>
          </cell>
          <cell r="G14">
            <v>644948</v>
          </cell>
        </row>
        <row r="15">
          <cell r="B15">
            <v>3053965</v>
          </cell>
          <cell r="C15">
            <v>1132177</v>
          </cell>
          <cell r="D15">
            <v>4186142</v>
          </cell>
          <cell r="E15">
            <v>2885087</v>
          </cell>
          <cell r="F15">
            <v>93706</v>
          </cell>
          <cell r="G15">
            <v>2978793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758208</v>
          </cell>
          <cell r="C17">
            <v>283156</v>
          </cell>
          <cell r="D17">
            <v>1041364</v>
          </cell>
          <cell r="E17">
            <v>705737</v>
          </cell>
          <cell r="F17">
            <v>43545</v>
          </cell>
          <cell r="G17">
            <v>749282</v>
          </cell>
        </row>
        <row r="18">
          <cell r="B18">
            <v>759273</v>
          </cell>
          <cell r="C18">
            <v>248939</v>
          </cell>
          <cell r="D18">
            <v>1008212</v>
          </cell>
          <cell r="E18">
            <v>711715</v>
          </cell>
          <cell r="F18">
            <v>36986</v>
          </cell>
          <cell r="G18">
            <v>748701</v>
          </cell>
        </row>
        <row r="19">
          <cell r="B19">
            <v>90327</v>
          </cell>
          <cell r="C19">
            <v>6395</v>
          </cell>
          <cell r="D19">
            <v>96722</v>
          </cell>
          <cell r="E19">
            <v>87917</v>
          </cell>
          <cell r="F19">
            <v>1281</v>
          </cell>
          <cell r="G19">
            <v>89198</v>
          </cell>
        </row>
        <row r="20">
          <cell r="B20">
            <v>594236</v>
          </cell>
          <cell r="C20">
            <v>89828</v>
          </cell>
          <cell r="D20">
            <v>684064</v>
          </cell>
          <cell r="E20">
            <v>582994</v>
          </cell>
          <cell r="F20">
            <v>28602</v>
          </cell>
          <cell r="G20">
            <v>611596</v>
          </cell>
        </row>
        <row r="21">
          <cell r="B21">
            <v>575354</v>
          </cell>
          <cell r="C21">
            <v>119319</v>
          </cell>
          <cell r="D21">
            <v>694673</v>
          </cell>
          <cell r="E21">
            <v>542891</v>
          </cell>
          <cell r="F21">
            <v>19139</v>
          </cell>
          <cell r="G21">
            <v>562030</v>
          </cell>
        </row>
        <row r="22">
          <cell r="B22">
            <v>688673</v>
          </cell>
          <cell r="C22">
            <v>209242</v>
          </cell>
          <cell r="D22">
            <v>897915</v>
          </cell>
          <cell r="E22">
            <v>642037</v>
          </cell>
          <cell r="F22">
            <v>30393</v>
          </cell>
          <cell r="G22">
            <v>672430</v>
          </cell>
        </row>
        <row r="23">
          <cell r="B23">
            <v>183284</v>
          </cell>
          <cell r="C23">
            <v>88471</v>
          </cell>
          <cell r="D23">
            <v>271755</v>
          </cell>
          <cell r="E23">
            <v>163225</v>
          </cell>
          <cell r="F23">
            <v>15701</v>
          </cell>
          <cell r="G23">
            <v>178926</v>
          </cell>
        </row>
        <row r="24">
          <cell r="B24">
            <v>208105</v>
          </cell>
          <cell r="C24">
            <v>62953</v>
          </cell>
          <cell r="D24">
            <v>271058</v>
          </cell>
          <cell r="E24">
            <v>201345</v>
          </cell>
          <cell r="F24">
            <v>6415</v>
          </cell>
          <cell r="G24">
            <v>207760</v>
          </cell>
        </row>
        <row r="25">
          <cell r="B25">
            <v>190800</v>
          </cell>
          <cell r="C25">
            <v>47910</v>
          </cell>
          <cell r="D25">
            <v>238710</v>
          </cell>
          <cell r="E25">
            <v>184743</v>
          </cell>
          <cell r="F25">
            <v>14211</v>
          </cell>
          <cell r="G25">
            <v>198954</v>
          </cell>
        </row>
        <row r="26">
          <cell r="B26">
            <v>819833</v>
          </cell>
          <cell r="C26">
            <v>267337</v>
          </cell>
          <cell r="D26">
            <v>1087170</v>
          </cell>
          <cell r="E26">
            <v>766259</v>
          </cell>
          <cell r="F26">
            <v>36874</v>
          </cell>
          <cell r="G26">
            <v>803133</v>
          </cell>
        </row>
        <row r="27">
          <cell r="B27">
            <v>45434</v>
          </cell>
          <cell r="C27">
            <v>7702</v>
          </cell>
          <cell r="D27">
            <v>53136</v>
          </cell>
          <cell r="E27">
            <v>44774</v>
          </cell>
          <cell r="F27">
            <v>1131</v>
          </cell>
          <cell r="G27">
            <v>45905</v>
          </cell>
        </row>
        <row r="28">
          <cell r="B28">
            <v>41019</v>
          </cell>
          <cell r="C28">
            <v>5537</v>
          </cell>
          <cell r="D28">
            <v>46556</v>
          </cell>
          <cell r="E28">
            <v>40278</v>
          </cell>
          <cell r="F28">
            <v>953</v>
          </cell>
          <cell r="G28">
            <v>41231</v>
          </cell>
        </row>
        <row r="29">
          <cell r="B29">
            <v>183219</v>
          </cell>
          <cell r="C29">
            <v>36377</v>
          </cell>
          <cell r="D29">
            <v>219596</v>
          </cell>
          <cell r="E29">
            <v>175471</v>
          </cell>
          <cell r="F29">
            <v>5060</v>
          </cell>
          <cell r="G29">
            <v>180531</v>
          </cell>
        </row>
        <row r="30">
          <cell r="B30">
            <v>159812</v>
          </cell>
          <cell r="C30">
            <v>16016</v>
          </cell>
          <cell r="D30">
            <v>175828</v>
          </cell>
          <cell r="E30">
            <v>153963</v>
          </cell>
          <cell r="F30">
            <v>3339</v>
          </cell>
          <cell r="G30">
            <v>157302</v>
          </cell>
        </row>
        <row r="31">
          <cell r="B31">
            <v>601415</v>
          </cell>
          <cell r="C31">
            <v>226577</v>
          </cell>
          <cell r="D31">
            <v>827992</v>
          </cell>
          <cell r="E31">
            <v>557318</v>
          </cell>
          <cell r="F31">
            <v>31784</v>
          </cell>
          <cell r="G31">
            <v>589102</v>
          </cell>
        </row>
        <row r="32">
          <cell r="B32">
            <v>540152</v>
          </cell>
          <cell r="C32">
            <v>51315</v>
          </cell>
          <cell r="D32">
            <v>591467</v>
          </cell>
          <cell r="E32">
            <v>528865</v>
          </cell>
          <cell r="F32">
            <v>8574</v>
          </cell>
          <cell r="G32">
            <v>537439</v>
          </cell>
        </row>
        <row r="33">
          <cell r="B33">
            <v>782248</v>
          </cell>
          <cell r="C33">
            <v>169156</v>
          </cell>
          <cell r="D33">
            <v>951404</v>
          </cell>
          <cell r="E33">
            <v>758910</v>
          </cell>
          <cell r="F33">
            <v>34533</v>
          </cell>
          <cell r="G33">
            <v>793443</v>
          </cell>
        </row>
        <row r="34">
          <cell r="B34">
            <v>529727</v>
          </cell>
          <cell r="C34">
            <v>95444</v>
          </cell>
          <cell r="D34">
            <v>625171</v>
          </cell>
          <cell r="E34">
            <v>502341</v>
          </cell>
          <cell r="F34">
            <v>14326</v>
          </cell>
          <cell r="G34">
            <v>516667</v>
          </cell>
        </row>
        <row r="35">
          <cell r="B35">
            <v>227213</v>
          </cell>
          <cell r="C35">
            <v>37665</v>
          </cell>
          <cell r="D35">
            <v>264878</v>
          </cell>
          <cell r="E35">
            <v>220727</v>
          </cell>
          <cell r="F35">
            <v>7915</v>
          </cell>
          <cell r="G35">
            <v>228642</v>
          </cell>
        </row>
        <row r="36">
          <cell r="B36">
            <v>461606</v>
          </cell>
          <cell r="C36">
            <v>128500</v>
          </cell>
          <cell r="D36">
            <v>590106</v>
          </cell>
          <cell r="E36">
            <v>438762</v>
          </cell>
          <cell r="F36">
            <v>25074</v>
          </cell>
          <cell r="G36">
            <v>463836</v>
          </cell>
        </row>
        <row r="37">
          <cell r="B37">
            <v>164388</v>
          </cell>
          <cell r="C37">
            <v>51959</v>
          </cell>
          <cell r="D37">
            <v>216347</v>
          </cell>
          <cell r="E37">
            <v>156435</v>
          </cell>
          <cell r="F37">
            <v>5018</v>
          </cell>
          <cell r="G37">
            <v>161453</v>
          </cell>
        </row>
        <row r="38">
          <cell r="B38">
            <v>25018</v>
          </cell>
          <cell r="C38">
            <v>3558</v>
          </cell>
          <cell r="D38">
            <v>28576</v>
          </cell>
          <cell r="E38">
            <v>24758</v>
          </cell>
          <cell r="F38">
            <v>748</v>
          </cell>
          <cell r="G38">
            <v>25506</v>
          </cell>
        </row>
        <row r="39">
          <cell r="B39">
            <v>61803</v>
          </cell>
          <cell r="C39">
            <v>17497</v>
          </cell>
          <cell r="D39">
            <v>79300</v>
          </cell>
          <cell r="E39">
            <v>57664</v>
          </cell>
          <cell r="F39">
            <v>4054</v>
          </cell>
          <cell r="G39">
            <v>61718</v>
          </cell>
        </row>
        <row r="40">
          <cell r="B40">
            <v>8745</v>
          </cell>
          <cell r="C40">
            <v>2583</v>
          </cell>
          <cell r="D40">
            <v>11328</v>
          </cell>
          <cell r="E40">
            <v>8240</v>
          </cell>
          <cell r="F40">
            <v>170</v>
          </cell>
          <cell r="G40">
            <v>8410</v>
          </cell>
        </row>
        <row r="41">
          <cell r="B41">
            <v>94313</v>
          </cell>
          <cell r="C41">
            <v>8342</v>
          </cell>
          <cell r="D41">
            <v>102655</v>
          </cell>
          <cell r="E41">
            <v>90833</v>
          </cell>
          <cell r="F41">
            <v>2265</v>
          </cell>
          <cell r="G41">
            <v>93098</v>
          </cell>
        </row>
        <row r="42">
          <cell r="B42">
            <v>15860</v>
          </cell>
          <cell r="C42">
            <v>0</v>
          </cell>
          <cell r="D42">
            <v>15860</v>
          </cell>
          <cell r="E42">
            <v>15860</v>
          </cell>
          <cell r="F42">
            <v>0</v>
          </cell>
          <cell r="G42">
            <v>15860</v>
          </cell>
        </row>
        <row r="43">
          <cell r="B43">
            <v>15872</v>
          </cell>
          <cell r="C43">
            <v>2259</v>
          </cell>
          <cell r="D43">
            <v>18131</v>
          </cell>
          <cell r="E43">
            <v>15620</v>
          </cell>
          <cell r="F43">
            <v>369</v>
          </cell>
          <cell r="G43">
            <v>15989</v>
          </cell>
        </row>
        <row r="44">
          <cell r="B44">
            <v>41125</v>
          </cell>
          <cell r="C44">
            <v>8064</v>
          </cell>
          <cell r="D44">
            <v>49189</v>
          </cell>
          <cell r="E44">
            <v>38805</v>
          </cell>
          <cell r="F44">
            <v>854</v>
          </cell>
          <cell r="G44">
            <v>39659</v>
          </cell>
        </row>
        <row r="45">
          <cell r="B45">
            <v>63249</v>
          </cell>
          <cell r="C45">
            <v>27107</v>
          </cell>
          <cell r="D45">
            <v>90356</v>
          </cell>
          <cell r="E45">
            <v>61002</v>
          </cell>
          <cell r="F45">
            <v>2629</v>
          </cell>
          <cell r="G45">
            <v>63631</v>
          </cell>
        </row>
        <row r="46">
          <cell r="B46">
            <v>14390918</v>
          </cell>
          <cell r="C46">
            <v>5338569</v>
          </cell>
          <cell r="D46">
            <v>19729487</v>
          </cell>
          <cell r="E46">
            <v>13357012</v>
          </cell>
          <cell r="F46">
            <v>805771</v>
          </cell>
          <cell r="G46">
            <v>14162783</v>
          </cell>
        </row>
        <row r="47">
          <cell r="B47">
            <v>7412830</v>
          </cell>
          <cell r="C47">
            <v>1787113</v>
          </cell>
          <cell r="D47">
            <v>9199943</v>
          </cell>
          <cell r="E47">
            <v>7062037</v>
          </cell>
          <cell r="F47">
            <v>301412</v>
          </cell>
          <cell r="G47">
            <v>7363449</v>
          </cell>
        </row>
        <row r="48">
          <cell r="B48">
            <v>21803748</v>
          </cell>
          <cell r="C48">
            <v>7125682</v>
          </cell>
          <cell r="D48">
            <v>28929430</v>
          </cell>
          <cell r="E48">
            <v>20419049</v>
          </cell>
          <cell r="F48">
            <v>1107183</v>
          </cell>
          <cell r="G48">
            <v>21526232</v>
          </cell>
        </row>
      </sheetData>
      <sheetData sheetId="26">
        <row r="7">
          <cell r="B7">
            <v>9197737</v>
          </cell>
          <cell r="C7">
            <v>2436473</v>
          </cell>
          <cell r="D7">
            <v>11634210</v>
          </cell>
          <cell r="E7">
            <v>8152697</v>
          </cell>
          <cell r="F7">
            <v>247647</v>
          </cell>
          <cell r="G7">
            <v>8400344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1512429</v>
          </cell>
          <cell r="C10">
            <v>587979</v>
          </cell>
          <cell r="D10">
            <v>2100408</v>
          </cell>
          <cell r="E10">
            <v>1358000</v>
          </cell>
          <cell r="F10">
            <v>48814</v>
          </cell>
          <cell r="G10">
            <v>1406814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1727063</v>
          </cell>
          <cell r="C16">
            <v>406862</v>
          </cell>
          <cell r="D16">
            <v>2133925</v>
          </cell>
          <cell r="E16">
            <v>1579276</v>
          </cell>
          <cell r="F16">
            <v>108439</v>
          </cell>
          <cell r="G16">
            <v>1687715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12437229</v>
          </cell>
          <cell r="C46">
            <v>3431314</v>
          </cell>
          <cell r="D46">
            <v>15868543</v>
          </cell>
          <cell r="E46">
            <v>11089973</v>
          </cell>
          <cell r="F46">
            <v>404900</v>
          </cell>
          <cell r="G46">
            <v>11494873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>
            <v>12437229</v>
          </cell>
          <cell r="C48">
            <v>3431314</v>
          </cell>
          <cell r="D48">
            <v>15868543</v>
          </cell>
          <cell r="E48">
            <v>11089973</v>
          </cell>
          <cell r="F48">
            <v>404900</v>
          </cell>
          <cell r="G48">
            <v>11494873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Normal="100" zoomScaleSheetLayoutView="100" workbookViewId="0">
      <selection activeCell="I34" sqref="I34"/>
    </sheetView>
  </sheetViews>
  <sheetFormatPr defaultRowHeight="13.5"/>
  <cols>
    <col min="1" max="16384" width="9" style="14"/>
  </cols>
  <sheetData>
    <row r="1" spans="1:9" ht="21">
      <c r="A1" s="12" t="s">
        <v>43</v>
      </c>
      <c r="B1" s="13"/>
      <c r="C1" s="13"/>
      <c r="D1" s="13"/>
      <c r="E1" s="13"/>
      <c r="F1" s="13"/>
      <c r="G1" s="13"/>
      <c r="H1" s="13"/>
      <c r="I1" s="13"/>
    </row>
    <row r="7" spans="1:9" ht="42">
      <c r="A7" s="15" t="s">
        <v>44</v>
      </c>
      <c r="B7" s="13"/>
      <c r="C7" s="13"/>
      <c r="D7" s="13"/>
      <c r="E7" s="13"/>
      <c r="F7" s="13"/>
      <c r="G7" s="13"/>
      <c r="H7" s="13"/>
      <c r="I7" s="13"/>
    </row>
    <row r="13" spans="1:9" ht="21">
      <c r="A13" s="12"/>
      <c r="B13" s="13"/>
      <c r="C13" s="13"/>
      <c r="D13" s="13"/>
      <c r="E13" s="13"/>
      <c r="F13" s="13"/>
      <c r="G13" s="13"/>
      <c r="H13" s="13"/>
      <c r="I13" s="13"/>
    </row>
    <row r="25" spans="1:9" ht="24">
      <c r="A25" s="16"/>
      <c r="B25" s="13"/>
      <c r="C25" s="13"/>
      <c r="D25" s="13"/>
      <c r="E25" s="13"/>
      <c r="F25" s="13"/>
      <c r="G25" s="13"/>
      <c r="H25" s="13"/>
      <c r="I25" s="13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view="pageBreakPreview" zoomScale="75" zoomScaleNormal="75" workbookViewId="0">
      <selection activeCell="R12" sqref="R12"/>
    </sheetView>
  </sheetViews>
  <sheetFormatPr defaultColWidth="13.25" defaultRowHeight="13.5"/>
  <cols>
    <col min="1" max="2" width="1.375" style="49" customWidth="1"/>
    <col min="3" max="3" width="3" style="49" customWidth="1"/>
    <col min="4" max="4" width="17.75" style="49" customWidth="1"/>
    <col min="5" max="10" width="13" style="49" customWidth="1"/>
    <col min="11" max="13" width="11.125" style="49" bestFit="1" customWidth="1"/>
    <col min="14" max="14" width="1.375" style="49" customWidth="1"/>
    <col min="15" max="15" width="3" style="49" customWidth="1"/>
    <col min="16" max="16" width="18.75" style="49" bestFit="1" customWidth="1"/>
    <col min="17" max="256" width="13.25" style="49"/>
    <col min="257" max="257" width="5.5" style="49" customWidth="1"/>
    <col min="258" max="258" width="1.375" style="49" customWidth="1"/>
    <col min="259" max="259" width="3" style="49" customWidth="1"/>
    <col min="260" max="260" width="17.75" style="49" customWidth="1"/>
    <col min="261" max="266" width="13" style="49" customWidth="1"/>
    <col min="267" max="269" width="11.125" style="49" bestFit="1" customWidth="1"/>
    <col min="270" max="270" width="1.375" style="49" customWidth="1"/>
    <col min="271" max="271" width="3" style="49" customWidth="1"/>
    <col min="272" max="272" width="18.75" style="49" bestFit="1" customWidth="1"/>
    <col min="273" max="512" width="13.25" style="49"/>
    <col min="513" max="513" width="5.5" style="49" customWidth="1"/>
    <col min="514" max="514" width="1.375" style="49" customWidth="1"/>
    <col min="515" max="515" width="3" style="49" customWidth="1"/>
    <col min="516" max="516" width="17.75" style="49" customWidth="1"/>
    <col min="517" max="522" width="13" style="49" customWidth="1"/>
    <col min="523" max="525" width="11.125" style="49" bestFit="1" customWidth="1"/>
    <col min="526" max="526" width="1.375" style="49" customWidth="1"/>
    <col min="527" max="527" width="3" style="49" customWidth="1"/>
    <col min="528" max="528" width="18.75" style="49" bestFit="1" customWidth="1"/>
    <col min="529" max="768" width="13.25" style="49"/>
    <col min="769" max="769" width="5.5" style="49" customWidth="1"/>
    <col min="770" max="770" width="1.375" style="49" customWidth="1"/>
    <col min="771" max="771" width="3" style="49" customWidth="1"/>
    <col min="772" max="772" width="17.75" style="49" customWidth="1"/>
    <col min="773" max="778" width="13" style="49" customWidth="1"/>
    <col min="779" max="781" width="11.125" style="49" bestFit="1" customWidth="1"/>
    <col min="782" max="782" width="1.375" style="49" customWidth="1"/>
    <col min="783" max="783" width="3" style="49" customWidth="1"/>
    <col min="784" max="784" width="18.75" style="49" bestFit="1" customWidth="1"/>
    <col min="785" max="1024" width="13.25" style="49"/>
    <col min="1025" max="1025" width="5.5" style="49" customWidth="1"/>
    <col min="1026" max="1026" width="1.375" style="49" customWidth="1"/>
    <col min="1027" max="1027" width="3" style="49" customWidth="1"/>
    <col min="1028" max="1028" width="17.75" style="49" customWidth="1"/>
    <col min="1029" max="1034" width="13" style="49" customWidth="1"/>
    <col min="1035" max="1037" width="11.125" style="49" bestFit="1" customWidth="1"/>
    <col min="1038" max="1038" width="1.375" style="49" customWidth="1"/>
    <col min="1039" max="1039" width="3" style="49" customWidth="1"/>
    <col min="1040" max="1040" width="18.75" style="49" bestFit="1" customWidth="1"/>
    <col min="1041" max="1280" width="13.25" style="49"/>
    <col min="1281" max="1281" width="5.5" style="49" customWidth="1"/>
    <col min="1282" max="1282" width="1.375" style="49" customWidth="1"/>
    <col min="1283" max="1283" width="3" style="49" customWidth="1"/>
    <col min="1284" max="1284" width="17.75" style="49" customWidth="1"/>
    <col min="1285" max="1290" width="13" style="49" customWidth="1"/>
    <col min="1291" max="1293" width="11.125" style="49" bestFit="1" customWidth="1"/>
    <col min="1294" max="1294" width="1.375" style="49" customWidth="1"/>
    <col min="1295" max="1295" width="3" style="49" customWidth="1"/>
    <col min="1296" max="1296" width="18.75" style="49" bestFit="1" customWidth="1"/>
    <col min="1297" max="1536" width="13.25" style="49"/>
    <col min="1537" max="1537" width="5.5" style="49" customWidth="1"/>
    <col min="1538" max="1538" width="1.375" style="49" customWidth="1"/>
    <col min="1539" max="1539" width="3" style="49" customWidth="1"/>
    <col min="1540" max="1540" width="17.75" style="49" customWidth="1"/>
    <col min="1541" max="1546" width="13" style="49" customWidth="1"/>
    <col min="1547" max="1549" width="11.125" style="49" bestFit="1" customWidth="1"/>
    <col min="1550" max="1550" width="1.375" style="49" customWidth="1"/>
    <col min="1551" max="1551" width="3" style="49" customWidth="1"/>
    <col min="1552" max="1552" width="18.75" style="49" bestFit="1" customWidth="1"/>
    <col min="1553" max="1792" width="13.25" style="49"/>
    <col min="1793" max="1793" width="5.5" style="49" customWidth="1"/>
    <col min="1794" max="1794" width="1.375" style="49" customWidth="1"/>
    <col min="1795" max="1795" width="3" style="49" customWidth="1"/>
    <col min="1796" max="1796" width="17.75" style="49" customWidth="1"/>
    <col min="1797" max="1802" width="13" style="49" customWidth="1"/>
    <col min="1803" max="1805" width="11.125" style="49" bestFit="1" customWidth="1"/>
    <col min="1806" max="1806" width="1.375" style="49" customWidth="1"/>
    <col min="1807" max="1807" width="3" style="49" customWidth="1"/>
    <col min="1808" max="1808" width="18.75" style="49" bestFit="1" customWidth="1"/>
    <col min="1809" max="2048" width="13.25" style="49"/>
    <col min="2049" max="2049" width="5.5" style="49" customWidth="1"/>
    <col min="2050" max="2050" width="1.375" style="49" customWidth="1"/>
    <col min="2051" max="2051" width="3" style="49" customWidth="1"/>
    <col min="2052" max="2052" width="17.75" style="49" customWidth="1"/>
    <col min="2053" max="2058" width="13" style="49" customWidth="1"/>
    <col min="2059" max="2061" width="11.125" style="49" bestFit="1" customWidth="1"/>
    <col min="2062" max="2062" width="1.375" style="49" customWidth="1"/>
    <col min="2063" max="2063" width="3" style="49" customWidth="1"/>
    <col min="2064" max="2064" width="18.75" style="49" bestFit="1" customWidth="1"/>
    <col min="2065" max="2304" width="13.25" style="49"/>
    <col min="2305" max="2305" width="5.5" style="49" customWidth="1"/>
    <col min="2306" max="2306" width="1.375" style="49" customWidth="1"/>
    <col min="2307" max="2307" width="3" style="49" customWidth="1"/>
    <col min="2308" max="2308" width="17.75" style="49" customWidth="1"/>
    <col min="2309" max="2314" width="13" style="49" customWidth="1"/>
    <col min="2315" max="2317" width="11.125" style="49" bestFit="1" customWidth="1"/>
    <col min="2318" max="2318" width="1.375" style="49" customWidth="1"/>
    <col min="2319" max="2319" width="3" style="49" customWidth="1"/>
    <col min="2320" max="2320" width="18.75" style="49" bestFit="1" customWidth="1"/>
    <col min="2321" max="2560" width="13.25" style="49"/>
    <col min="2561" max="2561" width="5.5" style="49" customWidth="1"/>
    <col min="2562" max="2562" width="1.375" style="49" customWidth="1"/>
    <col min="2563" max="2563" width="3" style="49" customWidth="1"/>
    <col min="2564" max="2564" width="17.75" style="49" customWidth="1"/>
    <col min="2565" max="2570" width="13" style="49" customWidth="1"/>
    <col min="2571" max="2573" width="11.125" style="49" bestFit="1" customWidth="1"/>
    <col min="2574" max="2574" width="1.375" style="49" customWidth="1"/>
    <col min="2575" max="2575" width="3" style="49" customWidth="1"/>
    <col min="2576" max="2576" width="18.75" style="49" bestFit="1" customWidth="1"/>
    <col min="2577" max="2816" width="13.25" style="49"/>
    <col min="2817" max="2817" width="5.5" style="49" customWidth="1"/>
    <col min="2818" max="2818" width="1.375" style="49" customWidth="1"/>
    <col min="2819" max="2819" width="3" style="49" customWidth="1"/>
    <col min="2820" max="2820" width="17.75" style="49" customWidth="1"/>
    <col min="2821" max="2826" width="13" style="49" customWidth="1"/>
    <col min="2827" max="2829" width="11.125" style="49" bestFit="1" customWidth="1"/>
    <col min="2830" max="2830" width="1.375" style="49" customWidth="1"/>
    <col min="2831" max="2831" width="3" style="49" customWidth="1"/>
    <col min="2832" max="2832" width="18.75" style="49" bestFit="1" customWidth="1"/>
    <col min="2833" max="3072" width="13.25" style="49"/>
    <col min="3073" max="3073" width="5.5" style="49" customWidth="1"/>
    <col min="3074" max="3074" width="1.375" style="49" customWidth="1"/>
    <col min="3075" max="3075" width="3" style="49" customWidth="1"/>
    <col min="3076" max="3076" width="17.75" style="49" customWidth="1"/>
    <col min="3077" max="3082" width="13" style="49" customWidth="1"/>
    <col min="3083" max="3085" width="11.125" style="49" bestFit="1" customWidth="1"/>
    <col min="3086" max="3086" width="1.375" style="49" customWidth="1"/>
    <col min="3087" max="3087" width="3" style="49" customWidth="1"/>
    <col min="3088" max="3088" width="18.75" style="49" bestFit="1" customWidth="1"/>
    <col min="3089" max="3328" width="13.25" style="49"/>
    <col min="3329" max="3329" width="5.5" style="49" customWidth="1"/>
    <col min="3330" max="3330" width="1.375" style="49" customWidth="1"/>
    <col min="3331" max="3331" width="3" style="49" customWidth="1"/>
    <col min="3332" max="3332" width="17.75" style="49" customWidth="1"/>
    <col min="3333" max="3338" width="13" style="49" customWidth="1"/>
    <col min="3339" max="3341" width="11.125" style="49" bestFit="1" customWidth="1"/>
    <col min="3342" max="3342" width="1.375" style="49" customWidth="1"/>
    <col min="3343" max="3343" width="3" style="49" customWidth="1"/>
    <col min="3344" max="3344" width="18.75" style="49" bestFit="1" customWidth="1"/>
    <col min="3345" max="3584" width="13.25" style="49"/>
    <col min="3585" max="3585" width="5.5" style="49" customWidth="1"/>
    <col min="3586" max="3586" width="1.375" style="49" customWidth="1"/>
    <col min="3587" max="3587" width="3" style="49" customWidth="1"/>
    <col min="3588" max="3588" width="17.75" style="49" customWidth="1"/>
    <col min="3589" max="3594" width="13" style="49" customWidth="1"/>
    <col min="3595" max="3597" width="11.125" style="49" bestFit="1" customWidth="1"/>
    <col min="3598" max="3598" width="1.375" style="49" customWidth="1"/>
    <col min="3599" max="3599" width="3" style="49" customWidth="1"/>
    <col min="3600" max="3600" width="18.75" style="49" bestFit="1" customWidth="1"/>
    <col min="3601" max="3840" width="13.25" style="49"/>
    <col min="3841" max="3841" width="5.5" style="49" customWidth="1"/>
    <col min="3842" max="3842" width="1.375" style="49" customWidth="1"/>
    <col min="3843" max="3843" width="3" style="49" customWidth="1"/>
    <col min="3844" max="3844" width="17.75" style="49" customWidth="1"/>
    <col min="3845" max="3850" width="13" style="49" customWidth="1"/>
    <col min="3851" max="3853" width="11.125" style="49" bestFit="1" customWidth="1"/>
    <col min="3854" max="3854" width="1.375" style="49" customWidth="1"/>
    <col min="3855" max="3855" width="3" style="49" customWidth="1"/>
    <col min="3856" max="3856" width="18.75" style="49" bestFit="1" customWidth="1"/>
    <col min="3857" max="4096" width="13.25" style="49"/>
    <col min="4097" max="4097" width="5.5" style="49" customWidth="1"/>
    <col min="4098" max="4098" width="1.375" style="49" customWidth="1"/>
    <col min="4099" max="4099" width="3" style="49" customWidth="1"/>
    <col min="4100" max="4100" width="17.75" style="49" customWidth="1"/>
    <col min="4101" max="4106" width="13" style="49" customWidth="1"/>
    <col min="4107" max="4109" width="11.125" style="49" bestFit="1" customWidth="1"/>
    <col min="4110" max="4110" width="1.375" style="49" customWidth="1"/>
    <col min="4111" max="4111" width="3" style="49" customWidth="1"/>
    <col min="4112" max="4112" width="18.75" style="49" bestFit="1" customWidth="1"/>
    <col min="4113" max="4352" width="13.25" style="49"/>
    <col min="4353" max="4353" width="5.5" style="49" customWidth="1"/>
    <col min="4354" max="4354" width="1.375" style="49" customWidth="1"/>
    <col min="4355" max="4355" width="3" style="49" customWidth="1"/>
    <col min="4356" max="4356" width="17.75" style="49" customWidth="1"/>
    <col min="4357" max="4362" width="13" style="49" customWidth="1"/>
    <col min="4363" max="4365" width="11.125" style="49" bestFit="1" customWidth="1"/>
    <col min="4366" max="4366" width="1.375" style="49" customWidth="1"/>
    <col min="4367" max="4367" width="3" style="49" customWidth="1"/>
    <col min="4368" max="4368" width="18.75" style="49" bestFit="1" customWidth="1"/>
    <col min="4369" max="4608" width="13.25" style="49"/>
    <col min="4609" max="4609" width="5.5" style="49" customWidth="1"/>
    <col min="4610" max="4610" width="1.375" style="49" customWidth="1"/>
    <col min="4611" max="4611" width="3" style="49" customWidth="1"/>
    <col min="4612" max="4612" width="17.75" style="49" customWidth="1"/>
    <col min="4613" max="4618" width="13" style="49" customWidth="1"/>
    <col min="4619" max="4621" width="11.125" style="49" bestFit="1" customWidth="1"/>
    <col min="4622" max="4622" width="1.375" style="49" customWidth="1"/>
    <col min="4623" max="4623" width="3" style="49" customWidth="1"/>
    <col min="4624" max="4624" width="18.75" style="49" bestFit="1" customWidth="1"/>
    <col min="4625" max="4864" width="13.25" style="49"/>
    <col min="4865" max="4865" width="5.5" style="49" customWidth="1"/>
    <col min="4866" max="4866" width="1.375" style="49" customWidth="1"/>
    <col min="4867" max="4867" width="3" style="49" customWidth="1"/>
    <col min="4868" max="4868" width="17.75" style="49" customWidth="1"/>
    <col min="4869" max="4874" width="13" style="49" customWidth="1"/>
    <col min="4875" max="4877" width="11.125" style="49" bestFit="1" customWidth="1"/>
    <col min="4878" max="4878" width="1.375" style="49" customWidth="1"/>
    <col min="4879" max="4879" width="3" style="49" customWidth="1"/>
    <col min="4880" max="4880" width="18.75" style="49" bestFit="1" customWidth="1"/>
    <col min="4881" max="5120" width="13.25" style="49"/>
    <col min="5121" max="5121" width="5.5" style="49" customWidth="1"/>
    <col min="5122" max="5122" width="1.375" style="49" customWidth="1"/>
    <col min="5123" max="5123" width="3" style="49" customWidth="1"/>
    <col min="5124" max="5124" width="17.75" style="49" customWidth="1"/>
    <col min="5125" max="5130" width="13" style="49" customWidth="1"/>
    <col min="5131" max="5133" width="11.125" style="49" bestFit="1" customWidth="1"/>
    <col min="5134" max="5134" width="1.375" style="49" customWidth="1"/>
    <col min="5135" max="5135" width="3" style="49" customWidth="1"/>
    <col min="5136" max="5136" width="18.75" style="49" bestFit="1" customWidth="1"/>
    <col min="5137" max="5376" width="13.25" style="49"/>
    <col min="5377" max="5377" width="5.5" style="49" customWidth="1"/>
    <col min="5378" max="5378" width="1.375" style="49" customWidth="1"/>
    <col min="5379" max="5379" width="3" style="49" customWidth="1"/>
    <col min="5380" max="5380" width="17.75" style="49" customWidth="1"/>
    <col min="5381" max="5386" width="13" style="49" customWidth="1"/>
    <col min="5387" max="5389" width="11.125" style="49" bestFit="1" customWidth="1"/>
    <col min="5390" max="5390" width="1.375" style="49" customWidth="1"/>
    <col min="5391" max="5391" width="3" style="49" customWidth="1"/>
    <col min="5392" max="5392" width="18.75" style="49" bestFit="1" customWidth="1"/>
    <col min="5393" max="5632" width="13.25" style="49"/>
    <col min="5633" max="5633" width="5.5" style="49" customWidth="1"/>
    <col min="5634" max="5634" width="1.375" style="49" customWidth="1"/>
    <col min="5635" max="5635" width="3" style="49" customWidth="1"/>
    <col min="5636" max="5636" width="17.75" style="49" customWidth="1"/>
    <col min="5637" max="5642" width="13" style="49" customWidth="1"/>
    <col min="5643" max="5645" width="11.125" style="49" bestFit="1" customWidth="1"/>
    <col min="5646" max="5646" width="1.375" style="49" customWidth="1"/>
    <col min="5647" max="5647" width="3" style="49" customWidth="1"/>
    <col min="5648" max="5648" width="18.75" style="49" bestFit="1" customWidth="1"/>
    <col min="5649" max="5888" width="13.25" style="49"/>
    <col min="5889" max="5889" width="5.5" style="49" customWidth="1"/>
    <col min="5890" max="5890" width="1.375" style="49" customWidth="1"/>
    <col min="5891" max="5891" width="3" style="49" customWidth="1"/>
    <col min="5892" max="5892" width="17.75" style="49" customWidth="1"/>
    <col min="5893" max="5898" width="13" style="49" customWidth="1"/>
    <col min="5899" max="5901" width="11.125" style="49" bestFit="1" customWidth="1"/>
    <col min="5902" max="5902" width="1.375" style="49" customWidth="1"/>
    <col min="5903" max="5903" width="3" style="49" customWidth="1"/>
    <col min="5904" max="5904" width="18.75" style="49" bestFit="1" customWidth="1"/>
    <col min="5905" max="6144" width="13.25" style="49"/>
    <col min="6145" max="6145" width="5.5" style="49" customWidth="1"/>
    <col min="6146" max="6146" width="1.375" style="49" customWidth="1"/>
    <col min="6147" max="6147" width="3" style="49" customWidth="1"/>
    <col min="6148" max="6148" width="17.75" style="49" customWidth="1"/>
    <col min="6149" max="6154" width="13" style="49" customWidth="1"/>
    <col min="6155" max="6157" width="11.125" style="49" bestFit="1" customWidth="1"/>
    <col min="6158" max="6158" width="1.375" style="49" customWidth="1"/>
    <col min="6159" max="6159" width="3" style="49" customWidth="1"/>
    <col min="6160" max="6160" width="18.75" style="49" bestFit="1" customWidth="1"/>
    <col min="6161" max="6400" width="13.25" style="49"/>
    <col min="6401" max="6401" width="5.5" style="49" customWidth="1"/>
    <col min="6402" max="6402" width="1.375" style="49" customWidth="1"/>
    <col min="6403" max="6403" width="3" style="49" customWidth="1"/>
    <col min="6404" max="6404" width="17.75" style="49" customWidth="1"/>
    <col min="6405" max="6410" width="13" style="49" customWidth="1"/>
    <col min="6411" max="6413" width="11.125" style="49" bestFit="1" customWidth="1"/>
    <col min="6414" max="6414" width="1.375" style="49" customWidth="1"/>
    <col min="6415" max="6415" width="3" style="49" customWidth="1"/>
    <col min="6416" max="6416" width="18.75" style="49" bestFit="1" customWidth="1"/>
    <col min="6417" max="6656" width="13.25" style="49"/>
    <col min="6657" max="6657" width="5.5" style="49" customWidth="1"/>
    <col min="6658" max="6658" width="1.375" style="49" customWidth="1"/>
    <col min="6659" max="6659" width="3" style="49" customWidth="1"/>
    <col min="6660" max="6660" width="17.75" style="49" customWidth="1"/>
    <col min="6661" max="6666" width="13" style="49" customWidth="1"/>
    <col min="6667" max="6669" width="11.125" style="49" bestFit="1" customWidth="1"/>
    <col min="6670" max="6670" width="1.375" style="49" customWidth="1"/>
    <col min="6671" max="6671" width="3" style="49" customWidth="1"/>
    <col min="6672" max="6672" width="18.75" style="49" bestFit="1" customWidth="1"/>
    <col min="6673" max="6912" width="13.25" style="49"/>
    <col min="6913" max="6913" width="5.5" style="49" customWidth="1"/>
    <col min="6914" max="6914" width="1.375" style="49" customWidth="1"/>
    <col min="6915" max="6915" width="3" style="49" customWidth="1"/>
    <col min="6916" max="6916" width="17.75" style="49" customWidth="1"/>
    <col min="6917" max="6922" width="13" style="49" customWidth="1"/>
    <col min="6923" max="6925" width="11.125" style="49" bestFit="1" customWidth="1"/>
    <col min="6926" max="6926" width="1.375" style="49" customWidth="1"/>
    <col min="6927" max="6927" width="3" style="49" customWidth="1"/>
    <col min="6928" max="6928" width="18.75" style="49" bestFit="1" customWidth="1"/>
    <col min="6929" max="7168" width="13.25" style="49"/>
    <col min="7169" max="7169" width="5.5" style="49" customWidth="1"/>
    <col min="7170" max="7170" width="1.375" style="49" customWidth="1"/>
    <col min="7171" max="7171" width="3" style="49" customWidth="1"/>
    <col min="7172" max="7172" width="17.75" style="49" customWidth="1"/>
    <col min="7173" max="7178" width="13" style="49" customWidth="1"/>
    <col min="7179" max="7181" width="11.125" style="49" bestFit="1" customWidth="1"/>
    <col min="7182" max="7182" width="1.375" style="49" customWidth="1"/>
    <col min="7183" max="7183" width="3" style="49" customWidth="1"/>
    <col min="7184" max="7184" width="18.75" style="49" bestFit="1" customWidth="1"/>
    <col min="7185" max="7424" width="13.25" style="49"/>
    <col min="7425" max="7425" width="5.5" style="49" customWidth="1"/>
    <col min="7426" max="7426" width="1.375" style="49" customWidth="1"/>
    <col min="7427" max="7427" width="3" style="49" customWidth="1"/>
    <col min="7428" max="7428" width="17.75" style="49" customWidth="1"/>
    <col min="7429" max="7434" width="13" style="49" customWidth="1"/>
    <col min="7435" max="7437" width="11.125" style="49" bestFit="1" customWidth="1"/>
    <col min="7438" max="7438" width="1.375" style="49" customWidth="1"/>
    <col min="7439" max="7439" width="3" style="49" customWidth="1"/>
    <col min="7440" max="7440" width="18.75" style="49" bestFit="1" customWidth="1"/>
    <col min="7441" max="7680" width="13.25" style="49"/>
    <col min="7681" max="7681" width="5.5" style="49" customWidth="1"/>
    <col min="7682" max="7682" width="1.375" style="49" customWidth="1"/>
    <col min="7683" max="7683" width="3" style="49" customWidth="1"/>
    <col min="7684" max="7684" width="17.75" style="49" customWidth="1"/>
    <col min="7685" max="7690" width="13" style="49" customWidth="1"/>
    <col min="7691" max="7693" width="11.125" style="49" bestFit="1" customWidth="1"/>
    <col min="7694" max="7694" width="1.375" style="49" customWidth="1"/>
    <col min="7695" max="7695" width="3" style="49" customWidth="1"/>
    <col min="7696" max="7696" width="18.75" style="49" bestFit="1" customWidth="1"/>
    <col min="7697" max="7936" width="13.25" style="49"/>
    <col min="7937" max="7937" width="5.5" style="49" customWidth="1"/>
    <col min="7938" max="7938" width="1.375" style="49" customWidth="1"/>
    <col min="7939" max="7939" width="3" style="49" customWidth="1"/>
    <col min="7940" max="7940" width="17.75" style="49" customWidth="1"/>
    <col min="7941" max="7946" width="13" style="49" customWidth="1"/>
    <col min="7947" max="7949" width="11.125" style="49" bestFit="1" customWidth="1"/>
    <col min="7950" max="7950" width="1.375" style="49" customWidth="1"/>
    <col min="7951" max="7951" width="3" style="49" customWidth="1"/>
    <col min="7952" max="7952" width="18.75" style="49" bestFit="1" customWidth="1"/>
    <col min="7953" max="8192" width="13.25" style="49"/>
    <col min="8193" max="8193" width="5.5" style="49" customWidth="1"/>
    <col min="8194" max="8194" width="1.375" style="49" customWidth="1"/>
    <col min="8195" max="8195" width="3" style="49" customWidth="1"/>
    <col min="8196" max="8196" width="17.75" style="49" customWidth="1"/>
    <col min="8197" max="8202" width="13" style="49" customWidth="1"/>
    <col min="8203" max="8205" width="11.125" style="49" bestFit="1" customWidth="1"/>
    <col min="8206" max="8206" width="1.375" style="49" customWidth="1"/>
    <col min="8207" max="8207" width="3" style="49" customWidth="1"/>
    <col min="8208" max="8208" width="18.75" style="49" bestFit="1" customWidth="1"/>
    <col min="8209" max="8448" width="13.25" style="49"/>
    <col min="8449" max="8449" width="5.5" style="49" customWidth="1"/>
    <col min="8450" max="8450" width="1.375" style="49" customWidth="1"/>
    <col min="8451" max="8451" width="3" style="49" customWidth="1"/>
    <col min="8452" max="8452" width="17.75" style="49" customWidth="1"/>
    <col min="8453" max="8458" width="13" style="49" customWidth="1"/>
    <col min="8459" max="8461" width="11.125" style="49" bestFit="1" customWidth="1"/>
    <col min="8462" max="8462" width="1.375" style="49" customWidth="1"/>
    <col min="8463" max="8463" width="3" style="49" customWidth="1"/>
    <col min="8464" max="8464" width="18.75" style="49" bestFit="1" customWidth="1"/>
    <col min="8465" max="8704" width="13.25" style="49"/>
    <col min="8705" max="8705" width="5.5" style="49" customWidth="1"/>
    <col min="8706" max="8706" width="1.375" style="49" customWidth="1"/>
    <col min="8707" max="8707" width="3" style="49" customWidth="1"/>
    <col min="8708" max="8708" width="17.75" style="49" customWidth="1"/>
    <col min="8709" max="8714" width="13" style="49" customWidth="1"/>
    <col min="8715" max="8717" width="11.125" style="49" bestFit="1" customWidth="1"/>
    <col min="8718" max="8718" width="1.375" style="49" customWidth="1"/>
    <col min="8719" max="8719" width="3" style="49" customWidth="1"/>
    <col min="8720" max="8720" width="18.75" style="49" bestFit="1" customWidth="1"/>
    <col min="8721" max="8960" width="13.25" style="49"/>
    <col min="8961" max="8961" width="5.5" style="49" customWidth="1"/>
    <col min="8962" max="8962" width="1.375" style="49" customWidth="1"/>
    <col min="8963" max="8963" width="3" style="49" customWidth="1"/>
    <col min="8964" max="8964" width="17.75" style="49" customWidth="1"/>
    <col min="8965" max="8970" width="13" style="49" customWidth="1"/>
    <col min="8971" max="8973" width="11.125" style="49" bestFit="1" customWidth="1"/>
    <col min="8974" max="8974" width="1.375" style="49" customWidth="1"/>
    <col min="8975" max="8975" width="3" style="49" customWidth="1"/>
    <col min="8976" max="8976" width="18.75" style="49" bestFit="1" customWidth="1"/>
    <col min="8977" max="9216" width="13.25" style="49"/>
    <col min="9217" max="9217" width="5.5" style="49" customWidth="1"/>
    <col min="9218" max="9218" width="1.375" style="49" customWidth="1"/>
    <col min="9219" max="9219" width="3" style="49" customWidth="1"/>
    <col min="9220" max="9220" width="17.75" style="49" customWidth="1"/>
    <col min="9221" max="9226" width="13" style="49" customWidth="1"/>
    <col min="9227" max="9229" width="11.125" style="49" bestFit="1" customWidth="1"/>
    <col min="9230" max="9230" width="1.375" style="49" customWidth="1"/>
    <col min="9231" max="9231" width="3" style="49" customWidth="1"/>
    <col min="9232" max="9232" width="18.75" style="49" bestFit="1" customWidth="1"/>
    <col min="9233" max="9472" width="13.25" style="49"/>
    <col min="9473" max="9473" width="5.5" style="49" customWidth="1"/>
    <col min="9474" max="9474" width="1.375" style="49" customWidth="1"/>
    <col min="9475" max="9475" width="3" style="49" customWidth="1"/>
    <col min="9476" max="9476" width="17.75" style="49" customWidth="1"/>
    <col min="9477" max="9482" width="13" style="49" customWidth="1"/>
    <col min="9483" max="9485" width="11.125" style="49" bestFit="1" customWidth="1"/>
    <col min="9486" max="9486" width="1.375" style="49" customWidth="1"/>
    <col min="9487" max="9487" width="3" style="49" customWidth="1"/>
    <col min="9488" max="9488" width="18.75" style="49" bestFit="1" customWidth="1"/>
    <col min="9489" max="9728" width="13.25" style="49"/>
    <col min="9729" max="9729" width="5.5" style="49" customWidth="1"/>
    <col min="9730" max="9730" width="1.375" style="49" customWidth="1"/>
    <col min="9731" max="9731" width="3" style="49" customWidth="1"/>
    <col min="9732" max="9732" width="17.75" style="49" customWidth="1"/>
    <col min="9733" max="9738" width="13" style="49" customWidth="1"/>
    <col min="9739" max="9741" width="11.125" style="49" bestFit="1" customWidth="1"/>
    <col min="9742" max="9742" width="1.375" style="49" customWidth="1"/>
    <col min="9743" max="9743" width="3" style="49" customWidth="1"/>
    <col min="9744" max="9744" width="18.75" style="49" bestFit="1" customWidth="1"/>
    <col min="9745" max="9984" width="13.25" style="49"/>
    <col min="9985" max="9985" width="5.5" style="49" customWidth="1"/>
    <col min="9986" max="9986" width="1.375" style="49" customWidth="1"/>
    <col min="9987" max="9987" width="3" style="49" customWidth="1"/>
    <col min="9988" max="9988" width="17.75" style="49" customWidth="1"/>
    <col min="9989" max="9994" width="13" style="49" customWidth="1"/>
    <col min="9995" max="9997" width="11.125" style="49" bestFit="1" customWidth="1"/>
    <col min="9998" max="9998" width="1.375" style="49" customWidth="1"/>
    <col min="9999" max="9999" width="3" style="49" customWidth="1"/>
    <col min="10000" max="10000" width="18.75" style="49" bestFit="1" customWidth="1"/>
    <col min="10001" max="10240" width="13.25" style="49"/>
    <col min="10241" max="10241" width="5.5" style="49" customWidth="1"/>
    <col min="10242" max="10242" width="1.375" style="49" customWidth="1"/>
    <col min="10243" max="10243" width="3" style="49" customWidth="1"/>
    <col min="10244" max="10244" width="17.75" style="49" customWidth="1"/>
    <col min="10245" max="10250" width="13" style="49" customWidth="1"/>
    <col min="10251" max="10253" width="11.125" style="49" bestFit="1" customWidth="1"/>
    <col min="10254" max="10254" width="1.375" style="49" customWidth="1"/>
    <col min="10255" max="10255" width="3" style="49" customWidth="1"/>
    <col min="10256" max="10256" width="18.75" style="49" bestFit="1" customWidth="1"/>
    <col min="10257" max="10496" width="13.25" style="49"/>
    <col min="10497" max="10497" width="5.5" style="49" customWidth="1"/>
    <col min="10498" max="10498" width="1.375" style="49" customWidth="1"/>
    <col min="10499" max="10499" width="3" style="49" customWidth="1"/>
    <col min="10500" max="10500" width="17.75" style="49" customWidth="1"/>
    <col min="10501" max="10506" width="13" style="49" customWidth="1"/>
    <col min="10507" max="10509" width="11.125" style="49" bestFit="1" customWidth="1"/>
    <col min="10510" max="10510" width="1.375" style="49" customWidth="1"/>
    <col min="10511" max="10511" width="3" style="49" customWidth="1"/>
    <col min="10512" max="10512" width="18.75" style="49" bestFit="1" customWidth="1"/>
    <col min="10513" max="10752" width="13.25" style="49"/>
    <col min="10753" max="10753" width="5.5" style="49" customWidth="1"/>
    <col min="10754" max="10754" width="1.375" style="49" customWidth="1"/>
    <col min="10755" max="10755" width="3" style="49" customWidth="1"/>
    <col min="10756" max="10756" width="17.75" style="49" customWidth="1"/>
    <col min="10757" max="10762" width="13" style="49" customWidth="1"/>
    <col min="10763" max="10765" width="11.125" style="49" bestFit="1" customWidth="1"/>
    <col min="10766" max="10766" width="1.375" style="49" customWidth="1"/>
    <col min="10767" max="10767" width="3" style="49" customWidth="1"/>
    <col min="10768" max="10768" width="18.75" style="49" bestFit="1" customWidth="1"/>
    <col min="10769" max="11008" width="13.25" style="49"/>
    <col min="11009" max="11009" width="5.5" style="49" customWidth="1"/>
    <col min="11010" max="11010" width="1.375" style="49" customWidth="1"/>
    <col min="11011" max="11011" width="3" style="49" customWidth="1"/>
    <col min="11012" max="11012" width="17.75" style="49" customWidth="1"/>
    <col min="11013" max="11018" width="13" style="49" customWidth="1"/>
    <col min="11019" max="11021" width="11.125" style="49" bestFit="1" customWidth="1"/>
    <col min="11022" max="11022" width="1.375" style="49" customWidth="1"/>
    <col min="11023" max="11023" width="3" style="49" customWidth="1"/>
    <col min="11024" max="11024" width="18.75" style="49" bestFit="1" customWidth="1"/>
    <col min="11025" max="11264" width="13.25" style="49"/>
    <col min="11265" max="11265" width="5.5" style="49" customWidth="1"/>
    <col min="11266" max="11266" width="1.375" style="49" customWidth="1"/>
    <col min="11267" max="11267" width="3" style="49" customWidth="1"/>
    <col min="11268" max="11268" width="17.75" style="49" customWidth="1"/>
    <col min="11269" max="11274" width="13" style="49" customWidth="1"/>
    <col min="11275" max="11277" width="11.125" style="49" bestFit="1" customWidth="1"/>
    <col min="11278" max="11278" width="1.375" style="49" customWidth="1"/>
    <col min="11279" max="11279" width="3" style="49" customWidth="1"/>
    <col min="11280" max="11280" width="18.75" style="49" bestFit="1" customWidth="1"/>
    <col min="11281" max="11520" width="13.25" style="49"/>
    <col min="11521" max="11521" width="5.5" style="49" customWidth="1"/>
    <col min="11522" max="11522" width="1.375" style="49" customWidth="1"/>
    <col min="11523" max="11523" width="3" style="49" customWidth="1"/>
    <col min="11524" max="11524" width="17.75" style="49" customWidth="1"/>
    <col min="11525" max="11530" width="13" style="49" customWidth="1"/>
    <col min="11531" max="11533" width="11.125" style="49" bestFit="1" customWidth="1"/>
    <col min="11534" max="11534" width="1.375" style="49" customWidth="1"/>
    <col min="11535" max="11535" width="3" style="49" customWidth="1"/>
    <col min="11536" max="11536" width="18.75" style="49" bestFit="1" customWidth="1"/>
    <col min="11537" max="11776" width="13.25" style="49"/>
    <col min="11777" max="11777" width="5.5" style="49" customWidth="1"/>
    <col min="11778" max="11778" width="1.375" style="49" customWidth="1"/>
    <col min="11779" max="11779" width="3" style="49" customWidth="1"/>
    <col min="11780" max="11780" width="17.75" style="49" customWidth="1"/>
    <col min="11781" max="11786" width="13" style="49" customWidth="1"/>
    <col min="11787" max="11789" width="11.125" style="49" bestFit="1" customWidth="1"/>
    <col min="11790" max="11790" width="1.375" style="49" customWidth="1"/>
    <col min="11791" max="11791" width="3" style="49" customWidth="1"/>
    <col min="11792" max="11792" width="18.75" style="49" bestFit="1" customWidth="1"/>
    <col min="11793" max="12032" width="13.25" style="49"/>
    <col min="12033" max="12033" width="5.5" style="49" customWidth="1"/>
    <col min="12034" max="12034" width="1.375" style="49" customWidth="1"/>
    <col min="12035" max="12035" width="3" style="49" customWidth="1"/>
    <col min="12036" max="12036" width="17.75" style="49" customWidth="1"/>
    <col min="12037" max="12042" width="13" style="49" customWidth="1"/>
    <col min="12043" max="12045" width="11.125" style="49" bestFit="1" customWidth="1"/>
    <col min="12046" max="12046" width="1.375" style="49" customWidth="1"/>
    <col min="12047" max="12047" width="3" style="49" customWidth="1"/>
    <col min="12048" max="12048" width="18.75" style="49" bestFit="1" customWidth="1"/>
    <col min="12049" max="12288" width="13.25" style="49"/>
    <col min="12289" max="12289" width="5.5" style="49" customWidth="1"/>
    <col min="12290" max="12290" width="1.375" style="49" customWidth="1"/>
    <col min="12291" max="12291" width="3" style="49" customWidth="1"/>
    <col min="12292" max="12292" width="17.75" style="49" customWidth="1"/>
    <col min="12293" max="12298" width="13" style="49" customWidth="1"/>
    <col min="12299" max="12301" width="11.125" style="49" bestFit="1" customWidth="1"/>
    <col min="12302" max="12302" width="1.375" style="49" customWidth="1"/>
    <col min="12303" max="12303" width="3" style="49" customWidth="1"/>
    <col min="12304" max="12304" width="18.75" style="49" bestFit="1" customWidth="1"/>
    <col min="12305" max="12544" width="13.25" style="49"/>
    <col min="12545" max="12545" width="5.5" style="49" customWidth="1"/>
    <col min="12546" max="12546" width="1.375" style="49" customWidth="1"/>
    <col min="12547" max="12547" width="3" style="49" customWidth="1"/>
    <col min="12548" max="12548" width="17.75" style="49" customWidth="1"/>
    <col min="12549" max="12554" width="13" style="49" customWidth="1"/>
    <col min="12555" max="12557" width="11.125" style="49" bestFit="1" customWidth="1"/>
    <col min="12558" max="12558" width="1.375" style="49" customWidth="1"/>
    <col min="12559" max="12559" width="3" style="49" customWidth="1"/>
    <col min="12560" max="12560" width="18.75" style="49" bestFit="1" customWidth="1"/>
    <col min="12561" max="12800" width="13.25" style="49"/>
    <col min="12801" max="12801" width="5.5" style="49" customWidth="1"/>
    <col min="12802" max="12802" width="1.375" style="49" customWidth="1"/>
    <col min="12803" max="12803" width="3" style="49" customWidth="1"/>
    <col min="12804" max="12804" width="17.75" style="49" customWidth="1"/>
    <col min="12805" max="12810" width="13" style="49" customWidth="1"/>
    <col min="12811" max="12813" width="11.125" style="49" bestFit="1" customWidth="1"/>
    <col min="12814" max="12814" width="1.375" style="49" customWidth="1"/>
    <col min="12815" max="12815" width="3" style="49" customWidth="1"/>
    <col min="12816" max="12816" width="18.75" style="49" bestFit="1" customWidth="1"/>
    <col min="12817" max="13056" width="13.25" style="49"/>
    <col min="13057" max="13057" width="5.5" style="49" customWidth="1"/>
    <col min="13058" max="13058" width="1.375" style="49" customWidth="1"/>
    <col min="13059" max="13059" width="3" style="49" customWidth="1"/>
    <col min="13060" max="13060" width="17.75" style="49" customWidth="1"/>
    <col min="13061" max="13066" width="13" style="49" customWidth="1"/>
    <col min="13067" max="13069" width="11.125" style="49" bestFit="1" customWidth="1"/>
    <col min="13070" max="13070" width="1.375" style="49" customWidth="1"/>
    <col min="13071" max="13071" width="3" style="49" customWidth="1"/>
    <col min="13072" max="13072" width="18.75" style="49" bestFit="1" customWidth="1"/>
    <col min="13073" max="13312" width="13.25" style="49"/>
    <col min="13313" max="13313" width="5.5" style="49" customWidth="1"/>
    <col min="13314" max="13314" width="1.375" style="49" customWidth="1"/>
    <col min="13315" max="13315" width="3" style="49" customWidth="1"/>
    <col min="13316" max="13316" width="17.75" style="49" customWidth="1"/>
    <col min="13317" max="13322" width="13" style="49" customWidth="1"/>
    <col min="13323" max="13325" width="11.125" style="49" bestFit="1" customWidth="1"/>
    <col min="13326" max="13326" width="1.375" style="49" customWidth="1"/>
    <col min="13327" max="13327" width="3" style="49" customWidth="1"/>
    <col min="13328" max="13328" width="18.75" style="49" bestFit="1" customWidth="1"/>
    <col min="13329" max="13568" width="13.25" style="49"/>
    <col min="13569" max="13569" width="5.5" style="49" customWidth="1"/>
    <col min="13570" max="13570" width="1.375" style="49" customWidth="1"/>
    <col min="13571" max="13571" width="3" style="49" customWidth="1"/>
    <col min="13572" max="13572" width="17.75" style="49" customWidth="1"/>
    <col min="13573" max="13578" width="13" style="49" customWidth="1"/>
    <col min="13579" max="13581" width="11.125" style="49" bestFit="1" customWidth="1"/>
    <col min="13582" max="13582" width="1.375" style="49" customWidth="1"/>
    <col min="13583" max="13583" width="3" style="49" customWidth="1"/>
    <col min="13584" max="13584" width="18.75" style="49" bestFit="1" customWidth="1"/>
    <col min="13585" max="13824" width="13.25" style="49"/>
    <col min="13825" max="13825" width="5.5" style="49" customWidth="1"/>
    <col min="13826" max="13826" width="1.375" style="49" customWidth="1"/>
    <col min="13827" max="13827" width="3" style="49" customWidth="1"/>
    <col min="13828" max="13828" width="17.75" style="49" customWidth="1"/>
    <col min="13829" max="13834" width="13" style="49" customWidth="1"/>
    <col min="13835" max="13837" width="11.125" style="49" bestFit="1" customWidth="1"/>
    <col min="13838" max="13838" width="1.375" style="49" customWidth="1"/>
    <col min="13839" max="13839" width="3" style="49" customWidth="1"/>
    <col min="13840" max="13840" width="18.75" style="49" bestFit="1" customWidth="1"/>
    <col min="13841" max="14080" width="13.25" style="49"/>
    <col min="14081" max="14081" width="5.5" style="49" customWidth="1"/>
    <col min="14082" max="14082" width="1.375" style="49" customWidth="1"/>
    <col min="14083" max="14083" width="3" style="49" customWidth="1"/>
    <col min="14084" max="14084" width="17.75" style="49" customWidth="1"/>
    <col min="14085" max="14090" width="13" style="49" customWidth="1"/>
    <col min="14091" max="14093" width="11.125" style="49" bestFit="1" customWidth="1"/>
    <col min="14094" max="14094" width="1.375" style="49" customWidth="1"/>
    <col min="14095" max="14095" width="3" style="49" customWidth="1"/>
    <col min="14096" max="14096" width="18.75" style="49" bestFit="1" customWidth="1"/>
    <col min="14097" max="14336" width="13.25" style="49"/>
    <col min="14337" max="14337" width="5.5" style="49" customWidth="1"/>
    <col min="14338" max="14338" width="1.375" style="49" customWidth="1"/>
    <col min="14339" max="14339" width="3" style="49" customWidth="1"/>
    <col min="14340" max="14340" width="17.75" style="49" customWidth="1"/>
    <col min="14341" max="14346" width="13" style="49" customWidth="1"/>
    <col min="14347" max="14349" width="11.125" style="49" bestFit="1" customWidth="1"/>
    <col min="14350" max="14350" width="1.375" style="49" customWidth="1"/>
    <col min="14351" max="14351" width="3" style="49" customWidth="1"/>
    <col min="14352" max="14352" width="18.75" style="49" bestFit="1" customWidth="1"/>
    <col min="14353" max="14592" width="13.25" style="49"/>
    <col min="14593" max="14593" width="5.5" style="49" customWidth="1"/>
    <col min="14594" max="14594" width="1.375" style="49" customWidth="1"/>
    <col min="14595" max="14595" width="3" style="49" customWidth="1"/>
    <col min="14596" max="14596" width="17.75" style="49" customWidth="1"/>
    <col min="14597" max="14602" width="13" style="49" customWidth="1"/>
    <col min="14603" max="14605" width="11.125" style="49" bestFit="1" customWidth="1"/>
    <col min="14606" max="14606" width="1.375" style="49" customWidth="1"/>
    <col min="14607" max="14607" width="3" style="49" customWidth="1"/>
    <col min="14608" max="14608" width="18.75" style="49" bestFit="1" customWidth="1"/>
    <col min="14609" max="14848" width="13.25" style="49"/>
    <col min="14849" max="14849" width="5.5" style="49" customWidth="1"/>
    <col min="14850" max="14850" width="1.375" style="49" customWidth="1"/>
    <col min="14851" max="14851" width="3" style="49" customWidth="1"/>
    <col min="14852" max="14852" width="17.75" style="49" customWidth="1"/>
    <col min="14853" max="14858" width="13" style="49" customWidth="1"/>
    <col min="14859" max="14861" width="11.125" style="49" bestFit="1" customWidth="1"/>
    <col min="14862" max="14862" width="1.375" style="49" customWidth="1"/>
    <col min="14863" max="14863" width="3" style="49" customWidth="1"/>
    <col min="14864" max="14864" width="18.75" style="49" bestFit="1" customWidth="1"/>
    <col min="14865" max="15104" width="13.25" style="49"/>
    <col min="15105" max="15105" width="5.5" style="49" customWidth="1"/>
    <col min="15106" max="15106" width="1.375" style="49" customWidth="1"/>
    <col min="15107" max="15107" width="3" style="49" customWidth="1"/>
    <col min="15108" max="15108" width="17.75" style="49" customWidth="1"/>
    <col min="15109" max="15114" width="13" style="49" customWidth="1"/>
    <col min="15115" max="15117" width="11.125" style="49" bestFit="1" customWidth="1"/>
    <col min="15118" max="15118" width="1.375" style="49" customWidth="1"/>
    <col min="15119" max="15119" width="3" style="49" customWidth="1"/>
    <col min="15120" max="15120" width="18.75" style="49" bestFit="1" customWidth="1"/>
    <col min="15121" max="15360" width="13.25" style="49"/>
    <col min="15361" max="15361" width="5.5" style="49" customWidth="1"/>
    <col min="15362" max="15362" width="1.375" style="49" customWidth="1"/>
    <col min="15363" max="15363" width="3" style="49" customWidth="1"/>
    <col min="15364" max="15364" width="17.75" style="49" customWidth="1"/>
    <col min="15365" max="15370" width="13" style="49" customWidth="1"/>
    <col min="15371" max="15373" width="11.125" style="49" bestFit="1" customWidth="1"/>
    <col min="15374" max="15374" width="1.375" style="49" customWidth="1"/>
    <col min="15375" max="15375" width="3" style="49" customWidth="1"/>
    <col min="15376" max="15376" width="18.75" style="49" bestFit="1" customWidth="1"/>
    <col min="15377" max="15616" width="13.25" style="49"/>
    <col min="15617" max="15617" width="5.5" style="49" customWidth="1"/>
    <col min="15618" max="15618" width="1.375" style="49" customWidth="1"/>
    <col min="15619" max="15619" width="3" style="49" customWidth="1"/>
    <col min="15620" max="15620" width="17.75" style="49" customWidth="1"/>
    <col min="15621" max="15626" width="13" style="49" customWidth="1"/>
    <col min="15627" max="15629" width="11.125" style="49" bestFit="1" customWidth="1"/>
    <col min="15630" max="15630" width="1.375" style="49" customWidth="1"/>
    <col min="15631" max="15631" width="3" style="49" customWidth="1"/>
    <col min="15632" max="15632" width="18.75" style="49" bestFit="1" customWidth="1"/>
    <col min="15633" max="15872" width="13.25" style="49"/>
    <col min="15873" max="15873" width="5.5" style="49" customWidth="1"/>
    <col min="15874" max="15874" width="1.375" style="49" customWidth="1"/>
    <col min="15875" max="15875" width="3" style="49" customWidth="1"/>
    <col min="15876" max="15876" width="17.75" style="49" customWidth="1"/>
    <col min="15877" max="15882" width="13" style="49" customWidth="1"/>
    <col min="15883" max="15885" width="11.125" style="49" bestFit="1" customWidth="1"/>
    <col min="15886" max="15886" width="1.375" style="49" customWidth="1"/>
    <col min="15887" max="15887" width="3" style="49" customWidth="1"/>
    <col min="15888" max="15888" width="18.75" style="49" bestFit="1" customWidth="1"/>
    <col min="15889" max="16128" width="13.25" style="49"/>
    <col min="16129" max="16129" width="5.5" style="49" customWidth="1"/>
    <col min="16130" max="16130" width="1.375" style="49" customWidth="1"/>
    <col min="16131" max="16131" width="3" style="49" customWidth="1"/>
    <col min="16132" max="16132" width="17.75" style="49" customWidth="1"/>
    <col min="16133" max="16138" width="13" style="49" customWidth="1"/>
    <col min="16139" max="16141" width="11.125" style="49" bestFit="1" customWidth="1"/>
    <col min="16142" max="16142" width="1.375" style="49" customWidth="1"/>
    <col min="16143" max="16143" width="3" style="49" customWidth="1"/>
    <col min="16144" max="16144" width="18.75" style="49" bestFit="1" customWidth="1"/>
    <col min="16145" max="16384" width="13.25" style="49"/>
  </cols>
  <sheetData>
    <row r="1" spans="2:16" ht="30.75" customHeight="1">
      <c r="B1" s="141" t="s">
        <v>246</v>
      </c>
      <c r="P1" s="50" t="s">
        <v>133</v>
      </c>
    </row>
    <row r="2" spans="2:16" ht="18.75" customHeight="1">
      <c r="B2" s="142"/>
      <c r="C2" s="143"/>
      <c r="D2" s="143" t="s">
        <v>134</v>
      </c>
      <c r="E2" s="342" t="s">
        <v>135</v>
      </c>
      <c r="F2" s="343"/>
      <c r="G2" s="344"/>
      <c r="H2" s="343" t="s">
        <v>136</v>
      </c>
      <c r="I2" s="343"/>
      <c r="J2" s="343"/>
      <c r="K2" s="342" t="s">
        <v>137</v>
      </c>
      <c r="L2" s="343"/>
      <c r="M2" s="344"/>
      <c r="N2" s="143"/>
      <c r="O2" s="143" t="s">
        <v>138</v>
      </c>
      <c r="P2" s="144"/>
    </row>
    <row r="3" spans="2:16" ht="18.75" customHeight="1">
      <c r="B3" s="145"/>
      <c r="E3" s="146" t="s">
        <v>56</v>
      </c>
      <c r="F3" s="147" t="s">
        <v>57</v>
      </c>
      <c r="G3" s="148" t="s">
        <v>58</v>
      </c>
      <c r="H3" s="57" t="s">
        <v>56</v>
      </c>
      <c r="I3" s="148" t="s">
        <v>57</v>
      </c>
      <c r="J3" s="57" t="s">
        <v>58</v>
      </c>
      <c r="K3" s="146" t="s">
        <v>59</v>
      </c>
      <c r="L3" s="148" t="s">
        <v>60</v>
      </c>
      <c r="M3" s="149" t="s">
        <v>61</v>
      </c>
      <c r="P3" s="150"/>
    </row>
    <row r="4" spans="2:16" ht="18.75" customHeight="1">
      <c r="B4" s="151"/>
      <c r="C4" s="152" t="s">
        <v>139</v>
      </c>
      <c r="D4" s="152"/>
      <c r="E4" s="153" t="s">
        <v>62</v>
      </c>
      <c r="F4" s="153" t="s">
        <v>63</v>
      </c>
      <c r="G4" s="154" t="s">
        <v>64</v>
      </c>
      <c r="H4" s="155" t="s">
        <v>65</v>
      </c>
      <c r="I4" s="154" t="s">
        <v>66</v>
      </c>
      <c r="J4" s="155" t="s">
        <v>67</v>
      </c>
      <c r="K4" s="153"/>
      <c r="L4" s="154"/>
      <c r="M4" s="156"/>
      <c r="N4" s="152"/>
      <c r="O4" s="152"/>
      <c r="P4" s="157" t="s">
        <v>140</v>
      </c>
    </row>
    <row r="5" spans="2:16" ht="17.25" customHeight="1">
      <c r="B5" s="142" t="s">
        <v>141</v>
      </c>
      <c r="C5" s="143"/>
      <c r="D5" s="143"/>
      <c r="E5" s="158">
        <v>158815767</v>
      </c>
      <c r="F5" s="158">
        <v>12237341</v>
      </c>
      <c r="G5" s="159">
        <v>171053108</v>
      </c>
      <c r="H5" s="160">
        <v>156529593</v>
      </c>
      <c r="I5" s="159">
        <v>2443136</v>
      </c>
      <c r="J5" s="160">
        <v>158972729</v>
      </c>
      <c r="K5" s="161">
        <v>98.6</v>
      </c>
      <c r="L5" s="162">
        <v>20</v>
      </c>
      <c r="M5" s="163">
        <v>92.9</v>
      </c>
      <c r="N5" s="143" t="s">
        <v>141</v>
      </c>
      <c r="O5" s="143"/>
      <c r="P5" s="144"/>
    </row>
    <row r="6" spans="2:16" ht="17.25" customHeight="1">
      <c r="B6" s="145"/>
      <c r="C6" s="49" t="s">
        <v>142</v>
      </c>
      <c r="E6" s="164">
        <v>158815767</v>
      </c>
      <c r="F6" s="164">
        <v>12237341</v>
      </c>
      <c r="G6" s="165">
        <v>171053108</v>
      </c>
      <c r="H6" s="166">
        <v>156529593</v>
      </c>
      <c r="I6" s="165">
        <v>2443136</v>
      </c>
      <c r="J6" s="166">
        <v>158972729</v>
      </c>
      <c r="K6" s="167">
        <v>98.6</v>
      </c>
      <c r="L6" s="168">
        <v>20</v>
      </c>
      <c r="M6" s="169">
        <v>92.9</v>
      </c>
      <c r="O6" s="49" t="s">
        <v>142</v>
      </c>
      <c r="P6" s="150"/>
    </row>
    <row r="7" spans="2:16" ht="17.25" customHeight="1">
      <c r="B7" s="145"/>
      <c r="C7" s="170" t="s">
        <v>143</v>
      </c>
      <c r="D7" s="171"/>
      <c r="E7" s="172">
        <v>82761897</v>
      </c>
      <c r="F7" s="172">
        <v>4671499</v>
      </c>
      <c r="G7" s="173">
        <v>87433396</v>
      </c>
      <c r="H7" s="174">
        <v>81754437</v>
      </c>
      <c r="I7" s="173">
        <v>1012289</v>
      </c>
      <c r="J7" s="174">
        <v>82766726</v>
      </c>
      <c r="K7" s="167">
        <v>98.8</v>
      </c>
      <c r="L7" s="168">
        <v>21.7</v>
      </c>
      <c r="M7" s="169">
        <v>94.7</v>
      </c>
      <c r="O7" s="170" t="s">
        <v>143</v>
      </c>
      <c r="P7" s="175"/>
    </row>
    <row r="8" spans="2:16" ht="17.25" customHeight="1">
      <c r="B8" s="145"/>
      <c r="C8" s="171"/>
      <c r="D8" s="49" t="s">
        <v>144</v>
      </c>
      <c r="E8" s="176">
        <v>1820929</v>
      </c>
      <c r="F8" s="176">
        <v>111059</v>
      </c>
      <c r="G8" s="173">
        <v>1931988</v>
      </c>
      <c r="H8" s="176">
        <v>1795931</v>
      </c>
      <c r="I8" s="177">
        <v>24850</v>
      </c>
      <c r="J8" s="174">
        <v>1820781</v>
      </c>
      <c r="K8" s="167">
        <v>98.6</v>
      </c>
      <c r="L8" s="168">
        <v>22.4</v>
      </c>
      <c r="M8" s="169">
        <v>94.2</v>
      </c>
      <c r="O8" s="171"/>
      <c r="P8" s="150" t="s">
        <v>144</v>
      </c>
    </row>
    <row r="9" spans="2:16" ht="17.25" customHeight="1">
      <c r="B9" s="145"/>
      <c r="C9" s="171"/>
      <c r="D9" s="49" t="s">
        <v>145</v>
      </c>
      <c r="E9" s="176">
        <v>70865208</v>
      </c>
      <c r="F9" s="176">
        <v>4281462</v>
      </c>
      <c r="G9" s="173">
        <v>75146670</v>
      </c>
      <c r="H9" s="176">
        <v>69928495</v>
      </c>
      <c r="I9" s="177">
        <v>942416</v>
      </c>
      <c r="J9" s="174">
        <v>70870911</v>
      </c>
      <c r="K9" s="167">
        <v>98.7</v>
      </c>
      <c r="L9" s="168">
        <v>22</v>
      </c>
      <c r="M9" s="169">
        <v>94.3</v>
      </c>
      <c r="O9" s="171"/>
      <c r="P9" s="150" t="s">
        <v>145</v>
      </c>
    </row>
    <row r="10" spans="2:16" ht="17.25" customHeight="1">
      <c r="B10" s="145"/>
      <c r="C10" s="178" t="s">
        <v>68</v>
      </c>
      <c r="E10" s="176">
        <v>1297709</v>
      </c>
      <c r="F10" s="179">
        <v>1365</v>
      </c>
      <c r="G10" s="173">
        <v>1299074</v>
      </c>
      <c r="H10" s="176">
        <v>1297122</v>
      </c>
      <c r="I10" s="180">
        <v>544</v>
      </c>
      <c r="J10" s="174">
        <v>1297666</v>
      </c>
      <c r="K10" s="167">
        <v>100</v>
      </c>
      <c r="L10" s="181">
        <v>39.9</v>
      </c>
      <c r="M10" s="169">
        <v>99.9</v>
      </c>
      <c r="O10" s="178" t="s">
        <v>68</v>
      </c>
      <c r="P10" s="150"/>
    </row>
    <row r="11" spans="2:16" ht="17.25" customHeight="1">
      <c r="B11" s="145"/>
      <c r="C11" s="171"/>
      <c r="D11" s="49" t="s">
        <v>146</v>
      </c>
      <c r="E11" s="176">
        <v>2899492</v>
      </c>
      <c r="F11" s="176">
        <v>90645</v>
      </c>
      <c r="G11" s="173">
        <v>2990137</v>
      </c>
      <c r="H11" s="176">
        <v>2882277</v>
      </c>
      <c r="I11" s="177">
        <v>15041</v>
      </c>
      <c r="J11" s="174">
        <v>2897318</v>
      </c>
      <c r="K11" s="167">
        <v>99.4</v>
      </c>
      <c r="L11" s="168">
        <v>16.600000000000001</v>
      </c>
      <c r="M11" s="169">
        <v>96.9</v>
      </c>
      <c r="O11" s="171"/>
      <c r="P11" s="150" t="s">
        <v>146</v>
      </c>
    </row>
    <row r="12" spans="2:16" ht="17.25" customHeight="1">
      <c r="B12" s="145"/>
      <c r="C12" s="170"/>
      <c r="D12" s="171" t="s">
        <v>147</v>
      </c>
      <c r="E12" s="176">
        <v>7176268</v>
      </c>
      <c r="F12" s="176">
        <v>188333</v>
      </c>
      <c r="G12" s="173">
        <v>7364601</v>
      </c>
      <c r="H12" s="176">
        <v>7147734</v>
      </c>
      <c r="I12" s="177">
        <v>29982</v>
      </c>
      <c r="J12" s="174">
        <v>7177716</v>
      </c>
      <c r="K12" s="167">
        <v>99.6</v>
      </c>
      <c r="L12" s="168">
        <v>15.9</v>
      </c>
      <c r="M12" s="169">
        <v>97.5</v>
      </c>
      <c r="O12" s="170"/>
      <c r="P12" s="175" t="s">
        <v>147</v>
      </c>
    </row>
    <row r="13" spans="2:16" ht="17.25" customHeight="1">
      <c r="B13" s="145"/>
      <c r="C13" s="171" t="s">
        <v>148</v>
      </c>
      <c r="D13" s="170"/>
      <c r="E13" s="172">
        <v>66499553</v>
      </c>
      <c r="F13" s="172">
        <v>7016723</v>
      </c>
      <c r="G13" s="173">
        <v>73516276</v>
      </c>
      <c r="H13" s="172">
        <v>65286116</v>
      </c>
      <c r="I13" s="173">
        <v>1383109</v>
      </c>
      <c r="J13" s="174">
        <v>66669225</v>
      </c>
      <c r="K13" s="167">
        <v>98.2</v>
      </c>
      <c r="L13" s="168">
        <v>19.7</v>
      </c>
      <c r="M13" s="169">
        <v>90.7</v>
      </c>
      <c r="O13" s="171" t="s">
        <v>148</v>
      </c>
      <c r="P13" s="182"/>
    </row>
    <row r="14" spans="2:16" ht="17.25" customHeight="1">
      <c r="B14" s="145"/>
      <c r="C14" s="183"/>
      <c r="D14" s="183" t="s">
        <v>149</v>
      </c>
      <c r="E14" s="172">
        <v>66205723</v>
      </c>
      <c r="F14" s="172">
        <v>7016723</v>
      </c>
      <c r="G14" s="173">
        <v>73222446</v>
      </c>
      <c r="H14" s="172">
        <v>64992286</v>
      </c>
      <c r="I14" s="173">
        <v>1383109</v>
      </c>
      <c r="J14" s="174">
        <v>66375395</v>
      </c>
      <c r="K14" s="167">
        <v>98.2</v>
      </c>
      <c r="L14" s="168">
        <v>19.7</v>
      </c>
      <c r="M14" s="169">
        <v>90.6</v>
      </c>
      <c r="O14" s="183"/>
      <c r="P14" s="184" t="s">
        <v>149</v>
      </c>
    </row>
    <row r="15" spans="2:16" ht="17.25" customHeight="1">
      <c r="B15" s="145"/>
      <c r="C15" s="183"/>
      <c r="D15" s="183" t="s">
        <v>150</v>
      </c>
      <c r="E15" s="185">
        <v>28928124</v>
      </c>
      <c r="F15" s="185">
        <v>3191958</v>
      </c>
      <c r="G15" s="173">
        <v>32120082</v>
      </c>
      <c r="H15" s="185">
        <v>28358065</v>
      </c>
      <c r="I15" s="186">
        <v>627933</v>
      </c>
      <c r="J15" s="174">
        <v>28985998</v>
      </c>
      <c r="K15" s="167">
        <v>98</v>
      </c>
      <c r="L15" s="168">
        <v>19.7</v>
      </c>
      <c r="M15" s="169">
        <v>90.2</v>
      </c>
      <c r="O15" s="183"/>
      <c r="P15" s="184" t="s">
        <v>150</v>
      </c>
    </row>
    <row r="16" spans="2:16" ht="17.25" customHeight="1">
      <c r="B16" s="145"/>
      <c r="C16" s="183"/>
      <c r="D16" s="183" t="s">
        <v>151</v>
      </c>
      <c r="E16" s="176">
        <v>27469322</v>
      </c>
      <c r="F16" s="176">
        <v>3053882</v>
      </c>
      <c r="G16" s="173">
        <v>30523204</v>
      </c>
      <c r="H16" s="176">
        <v>26944706</v>
      </c>
      <c r="I16" s="177">
        <v>600532</v>
      </c>
      <c r="J16" s="174">
        <v>27545238</v>
      </c>
      <c r="K16" s="167">
        <v>98.1</v>
      </c>
      <c r="L16" s="168">
        <v>19.7</v>
      </c>
      <c r="M16" s="169">
        <v>90.2</v>
      </c>
      <c r="O16" s="183"/>
      <c r="P16" s="184" t="s">
        <v>151</v>
      </c>
    </row>
    <row r="17" spans="2:16" ht="17.25" customHeight="1">
      <c r="B17" s="145"/>
      <c r="C17" s="171"/>
      <c r="D17" s="170" t="s">
        <v>152</v>
      </c>
      <c r="E17" s="176">
        <v>9808277</v>
      </c>
      <c r="F17" s="176">
        <v>770883</v>
      </c>
      <c r="G17" s="173">
        <v>10579160</v>
      </c>
      <c r="H17" s="176">
        <v>9689515</v>
      </c>
      <c r="I17" s="177">
        <v>154644</v>
      </c>
      <c r="J17" s="174">
        <v>9844159</v>
      </c>
      <c r="K17" s="167">
        <v>98.8</v>
      </c>
      <c r="L17" s="168">
        <v>20.100000000000001</v>
      </c>
      <c r="M17" s="169">
        <v>93.1</v>
      </c>
      <c r="O17" s="171"/>
      <c r="P17" s="182" t="s">
        <v>152</v>
      </c>
    </row>
    <row r="18" spans="2:16" ht="17.25" customHeight="1">
      <c r="B18" s="145"/>
      <c r="C18" s="170"/>
      <c r="D18" s="171" t="s">
        <v>153</v>
      </c>
      <c r="E18" s="172">
        <v>293830</v>
      </c>
      <c r="F18" s="164" t="s">
        <v>69</v>
      </c>
      <c r="G18" s="173">
        <v>293830</v>
      </c>
      <c r="H18" s="172">
        <v>293830</v>
      </c>
      <c r="I18" s="165" t="s">
        <v>69</v>
      </c>
      <c r="J18" s="174">
        <v>293830</v>
      </c>
      <c r="K18" s="167">
        <v>100</v>
      </c>
      <c r="L18" s="181" t="s">
        <v>69</v>
      </c>
      <c r="M18" s="169">
        <v>100</v>
      </c>
      <c r="O18" s="170"/>
      <c r="P18" s="175" t="s">
        <v>153</v>
      </c>
    </row>
    <row r="19" spans="2:16" ht="17.25" customHeight="1">
      <c r="B19" s="145"/>
      <c r="C19" s="170"/>
      <c r="D19" s="183"/>
      <c r="E19" s="176"/>
      <c r="F19" s="179"/>
      <c r="G19" s="173"/>
      <c r="H19" s="176"/>
      <c r="I19" s="180"/>
      <c r="J19" s="174"/>
      <c r="K19" s="167"/>
      <c r="L19" s="181"/>
      <c r="M19" s="169"/>
      <c r="O19" s="170"/>
      <c r="P19" s="184"/>
    </row>
    <row r="20" spans="2:16" ht="17.25" customHeight="1">
      <c r="B20" s="145"/>
      <c r="C20" s="170"/>
      <c r="D20" s="183"/>
      <c r="E20" s="179"/>
      <c r="F20" s="179"/>
      <c r="G20" s="165"/>
      <c r="H20" s="179"/>
      <c r="I20" s="180"/>
      <c r="J20" s="166"/>
      <c r="K20" s="187"/>
      <c r="L20" s="181"/>
      <c r="M20" s="188"/>
      <c r="O20" s="170"/>
      <c r="P20" s="184"/>
    </row>
    <row r="21" spans="2:16" ht="17.25" customHeight="1">
      <c r="B21" s="145"/>
      <c r="C21" s="170" t="s">
        <v>154</v>
      </c>
      <c r="D21" s="171"/>
      <c r="E21" s="176">
        <v>2108425</v>
      </c>
      <c r="F21" s="176">
        <v>237119</v>
      </c>
      <c r="G21" s="173">
        <v>2345544</v>
      </c>
      <c r="H21" s="176">
        <v>2043148</v>
      </c>
      <c r="I21" s="177">
        <v>47738</v>
      </c>
      <c r="J21" s="174">
        <v>2090886</v>
      </c>
      <c r="K21" s="167">
        <v>96.9</v>
      </c>
      <c r="L21" s="168">
        <v>20.100000000000001</v>
      </c>
      <c r="M21" s="169">
        <v>89.1</v>
      </c>
      <c r="O21" s="170" t="s">
        <v>154</v>
      </c>
      <c r="P21" s="175"/>
    </row>
    <row r="22" spans="2:16" ht="17.25" customHeight="1">
      <c r="B22" s="145"/>
      <c r="C22" s="170" t="s">
        <v>155</v>
      </c>
      <c r="D22" s="171"/>
      <c r="E22" s="176">
        <v>7445892</v>
      </c>
      <c r="F22" s="179">
        <v>0</v>
      </c>
      <c r="G22" s="173">
        <v>7445892</v>
      </c>
      <c r="H22" s="176">
        <v>7445892</v>
      </c>
      <c r="I22" s="180">
        <v>0</v>
      </c>
      <c r="J22" s="174">
        <v>7445892</v>
      </c>
      <c r="K22" s="167">
        <v>100</v>
      </c>
      <c r="L22" s="181" t="s">
        <v>69</v>
      </c>
      <c r="M22" s="169">
        <v>100</v>
      </c>
      <c r="O22" s="170" t="s">
        <v>155</v>
      </c>
      <c r="P22" s="175"/>
    </row>
    <row r="23" spans="2:16" ht="17.25" customHeight="1">
      <c r="B23" s="145"/>
      <c r="C23" s="170" t="s">
        <v>156</v>
      </c>
      <c r="D23" s="171"/>
      <c r="E23" s="179" t="s">
        <v>69</v>
      </c>
      <c r="F23" s="179" t="s">
        <v>69</v>
      </c>
      <c r="G23" s="165" t="s">
        <v>69</v>
      </c>
      <c r="H23" s="189" t="s">
        <v>69</v>
      </c>
      <c r="I23" s="180" t="s">
        <v>69</v>
      </c>
      <c r="J23" s="166" t="s">
        <v>69</v>
      </c>
      <c r="K23" s="187" t="s">
        <v>69</v>
      </c>
      <c r="L23" s="181" t="s">
        <v>69</v>
      </c>
      <c r="M23" s="188" t="s">
        <v>69</v>
      </c>
      <c r="O23" s="170" t="s">
        <v>156</v>
      </c>
      <c r="P23" s="175"/>
    </row>
    <row r="24" spans="2:16" ht="17.25" customHeight="1">
      <c r="B24" s="145"/>
      <c r="C24" s="190" t="s">
        <v>157</v>
      </c>
      <c r="D24" s="183"/>
      <c r="E24" s="172">
        <v>0</v>
      </c>
      <c r="F24" s="172">
        <v>312000</v>
      </c>
      <c r="G24" s="173">
        <v>312000</v>
      </c>
      <c r="H24" s="172">
        <v>0</v>
      </c>
      <c r="I24" s="173">
        <v>0</v>
      </c>
      <c r="J24" s="174">
        <v>0</v>
      </c>
      <c r="K24" s="187" t="s">
        <v>247</v>
      </c>
      <c r="L24" s="181">
        <v>0</v>
      </c>
      <c r="M24" s="188">
        <v>0</v>
      </c>
      <c r="O24" s="190" t="s">
        <v>157</v>
      </c>
      <c r="P24" s="184"/>
    </row>
    <row r="25" spans="2:16" ht="17.25" customHeight="1">
      <c r="B25" s="145"/>
      <c r="C25" s="170"/>
      <c r="D25" s="171" t="s">
        <v>158</v>
      </c>
      <c r="E25" s="176">
        <v>0</v>
      </c>
      <c r="F25" s="176">
        <v>304485</v>
      </c>
      <c r="G25" s="173">
        <v>304485</v>
      </c>
      <c r="H25" s="176">
        <v>0</v>
      </c>
      <c r="I25" s="177">
        <v>0</v>
      </c>
      <c r="J25" s="191">
        <v>0</v>
      </c>
      <c r="K25" s="187" t="s">
        <v>247</v>
      </c>
      <c r="L25" s="181">
        <v>0</v>
      </c>
      <c r="M25" s="188">
        <v>0</v>
      </c>
      <c r="O25" s="170"/>
      <c r="P25" s="175" t="s">
        <v>158</v>
      </c>
    </row>
    <row r="26" spans="2:16" ht="17.25" customHeight="1">
      <c r="B26" s="145"/>
      <c r="C26" s="170"/>
      <c r="D26" s="171" t="s">
        <v>159</v>
      </c>
      <c r="E26" s="176">
        <v>0</v>
      </c>
      <c r="F26" s="176">
        <v>7515</v>
      </c>
      <c r="G26" s="173">
        <v>7515</v>
      </c>
      <c r="H26" s="176">
        <v>0</v>
      </c>
      <c r="I26" s="177">
        <v>0</v>
      </c>
      <c r="J26" s="191">
        <v>0</v>
      </c>
      <c r="K26" s="187" t="s">
        <v>247</v>
      </c>
      <c r="L26" s="181">
        <v>0</v>
      </c>
      <c r="M26" s="188">
        <v>0</v>
      </c>
      <c r="O26" s="170"/>
      <c r="P26" s="175" t="s">
        <v>159</v>
      </c>
    </row>
    <row r="27" spans="2:16" ht="17.25" customHeight="1">
      <c r="B27" s="145"/>
      <c r="C27" s="170"/>
      <c r="D27" s="171" t="s">
        <v>160</v>
      </c>
      <c r="E27" s="179" t="s">
        <v>69</v>
      </c>
      <c r="F27" s="179" t="s">
        <v>69</v>
      </c>
      <c r="G27" s="165" t="s">
        <v>69</v>
      </c>
      <c r="H27" s="189" t="s">
        <v>69</v>
      </c>
      <c r="I27" s="180" t="s">
        <v>69</v>
      </c>
      <c r="J27" s="166" t="s">
        <v>69</v>
      </c>
      <c r="K27" s="187" t="s">
        <v>69</v>
      </c>
      <c r="L27" s="181" t="s">
        <v>69</v>
      </c>
      <c r="M27" s="188" t="s">
        <v>69</v>
      </c>
      <c r="O27" s="170"/>
      <c r="P27" s="175" t="s">
        <v>160</v>
      </c>
    </row>
    <row r="28" spans="2:16" ht="17.25" customHeight="1">
      <c r="B28" s="145"/>
      <c r="C28" s="170" t="s">
        <v>161</v>
      </c>
      <c r="D28" s="171"/>
      <c r="E28" s="179" t="s">
        <v>69</v>
      </c>
      <c r="F28" s="179" t="s">
        <v>69</v>
      </c>
      <c r="G28" s="165" t="s">
        <v>69</v>
      </c>
      <c r="H28" s="189" t="s">
        <v>69</v>
      </c>
      <c r="I28" s="180" t="s">
        <v>69</v>
      </c>
      <c r="J28" s="166" t="s">
        <v>69</v>
      </c>
      <c r="K28" s="187" t="s">
        <v>69</v>
      </c>
      <c r="L28" s="181" t="s">
        <v>69</v>
      </c>
      <c r="M28" s="188" t="s">
        <v>69</v>
      </c>
      <c r="O28" s="170" t="s">
        <v>161</v>
      </c>
      <c r="P28" s="175"/>
    </row>
    <row r="29" spans="2:16" ht="17.25" customHeight="1">
      <c r="B29" s="145" t="s">
        <v>162</v>
      </c>
      <c r="C29" s="171"/>
      <c r="D29" s="171"/>
      <c r="E29" s="172">
        <v>9426081</v>
      </c>
      <c r="F29" s="172">
        <v>960845</v>
      </c>
      <c r="G29" s="173">
        <v>10386926</v>
      </c>
      <c r="H29" s="174">
        <v>9255970</v>
      </c>
      <c r="I29" s="173">
        <v>185409</v>
      </c>
      <c r="J29" s="174">
        <v>9441379</v>
      </c>
      <c r="K29" s="187">
        <v>98.2</v>
      </c>
      <c r="L29" s="181">
        <v>19.3</v>
      </c>
      <c r="M29" s="188">
        <v>90.9</v>
      </c>
      <c r="N29" s="49" t="s">
        <v>162</v>
      </c>
      <c r="O29" s="171"/>
      <c r="P29" s="175"/>
    </row>
    <row r="30" spans="2:16" ht="17.25" customHeight="1">
      <c r="B30" s="145"/>
      <c r="C30" s="170" t="s">
        <v>163</v>
      </c>
      <c r="D30" s="171"/>
      <c r="E30" s="176">
        <v>37441</v>
      </c>
      <c r="F30" s="179" t="s">
        <v>69</v>
      </c>
      <c r="G30" s="173">
        <v>37441</v>
      </c>
      <c r="H30" s="176">
        <v>37441</v>
      </c>
      <c r="I30" s="180" t="s">
        <v>69</v>
      </c>
      <c r="J30" s="174">
        <v>37441</v>
      </c>
      <c r="K30" s="187">
        <v>100</v>
      </c>
      <c r="L30" s="181" t="s">
        <v>69</v>
      </c>
      <c r="M30" s="188">
        <v>100</v>
      </c>
      <c r="O30" s="170" t="s">
        <v>163</v>
      </c>
      <c r="P30" s="175"/>
    </row>
    <row r="31" spans="2:16" ht="17.25" customHeight="1">
      <c r="B31" s="145"/>
      <c r="C31" s="170" t="s">
        <v>129</v>
      </c>
      <c r="D31" s="183"/>
      <c r="E31" s="176">
        <v>960756</v>
      </c>
      <c r="F31" s="176">
        <v>15380</v>
      </c>
      <c r="G31" s="173">
        <v>976136</v>
      </c>
      <c r="H31" s="176">
        <v>951029</v>
      </c>
      <c r="I31" s="177">
        <v>4182</v>
      </c>
      <c r="J31" s="191">
        <v>955211</v>
      </c>
      <c r="K31" s="187">
        <v>99</v>
      </c>
      <c r="L31" s="181">
        <v>27.2</v>
      </c>
      <c r="M31" s="188">
        <v>97.9</v>
      </c>
      <c r="O31" s="170" t="s">
        <v>129</v>
      </c>
      <c r="P31" s="184"/>
    </row>
    <row r="32" spans="2:16" ht="17.25" customHeight="1">
      <c r="B32" s="145"/>
      <c r="C32" s="49" t="s">
        <v>130</v>
      </c>
      <c r="E32" s="172">
        <v>8427884</v>
      </c>
      <c r="F32" s="172">
        <v>945465</v>
      </c>
      <c r="G32" s="173">
        <v>9373349</v>
      </c>
      <c r="H32" s="172">
        <v>8267500</v>
      </c>
      <c r="I32" s="173">
        <v>181227</v>
      </c>
      <c r="J32" s="174">
        <v>8448727</v>
      </c>
      <c r="K32" s="187">
        <v>98.1</v>
      </c>
      <c r="L32" s="181">
        <v>19.2</v>
      </c>
      <c r="M32" s="188">
        <v>90.1</v>
      </c>
      <c r="O32" s="49" t="s">
        <v>130</v>
      </c>
      <c r="P32" s="150"/>
    </row>
    <row r="33" spans="2:16" ht="17.25" customHeight="1">
      <c r="B33" s="145"/>
      <c r="C33" s="49" t="s">
        <v>164</v>
      </c>
      <c r="E33" s="176">
        <v>4959579</v>
      </c>
      <c r="F33" s="176">
        <v>572008</v>
      </c>
      <c r="G33" s="173">
        <v>5531587</v>
      </c>
      <c r="H33" s="176">
        <v>4865249</v>
      </c>
      <c r="I33" s="177">
        <v>107691</v>
      </c>
      <c r="J33" s="174">
        <v>4972940</v>
      </c>
      <c r="K33" s="187">
        <v>98.1</v>
      </c>
      <c r="L33" s="181">
        <v>18.8</v>
      </c>
      <c r="M33" s="188">
        <v>89.9</v>
      </c>
      <c r="O33" s="49" t="s">
        <v>164</v>
      </c>
      <c r="P33" s="150"/>
    </row>
    <row r="34" spans="2:16" ht="17.25" customHeight="1">
      <c r="B34" s="145"/>
      <c r="C34" s="49" t="s">
        <v>165</v>
      </c>
      <c r="E34" s="176">
        <v>3468305</v>
      </c>
      <c r="F34" s="176">
        <v>373457</v>
      </c>
      <c r="G34" s="173">
        <v>3841762</v>
      </c>
      <c r="H34" s="176">
        <v>3402251</v>
      </c>
      <c r="I34" s="177">
        <v>73536</v>
      </c>
      <c r="J34" s="174">
        <v>3475787</v>
      </c>
      <c r="K34" s="187">
        <v>98.1</v>
      </c>
      <c r="L34" s="181">
        <v>19.7</v>
      </c>
      <c r="M34" s="188">
        <v>90.5</v>
      </c>
      <c r="O34" s="49" t="s">
        <v>165</v>
      </c>
      <c r="P34" s="150"/>
    </row>
    <row r="35" spans="2:16" ht="17.25" customHeight="1">
      <c r="B35" s="145" t="s">
        <v>166</v>
      </c>
      <c r="E35" s="179" t="s">
        <v>69</v>
      </c>
      <c r="F35" s="179" t="s">
        <v>69</v>
      </c>
      <c r="G35" s="165" t="s">
        <v>69</v>
      </c>
      <c r="H35" s="189" t="s">
        <v>69</v>
      </c>
      <c r="I35" s="51" t="s">
        <v>69</v>
      </c>
      <c r="J35" s="166" t="s">
        <v>69</v>
      </c>
      <c r="K35" s="187" t="s">
        <v>69</v>
      </c>
      <c r="L35" s="181" t="s">
        <v>69</v>
      </c>
      <c r="M35" s="188" t="s">
        <v>69</v>
      </c>
      <c r="N35" s="49" t="s">
        <v>166</v>
      </c>
      <c r="P35" s="150"/>
    </row>
    <row r="36" spans="2:16" ht="19.5" customHeight="1">
      <c r="B36" s="192"/>
      <c r="C36" s="193" t="s">
        <v>167</v>
      </c>
      <c r="D36" s="193"/>
      <c r="E36" s="194">
        <v>168241848</v>
      </c>
      <c r="F36" s="194">
        <v>13198186</v>
      </c>
      <c r="G36" s="195">
        <v>181440034</v>
      </c>
      <c r="H36" s="196">
        <v>165785563</v>
      </c>
      <c r="I36" s="195">
        <v>2628545</v>
      </c>
      <c r="J36" s="196">
        <v>168414108</v>
      </c>
      <c r="K36" s="197">
        <v>98.5</v>
      </c>
      <c r="L36" s="198">
        <v>19.899999999999999</v>
      </c>
      <c r="M36" s="199">
        <v>92.8</v>
      </c>
      <c r="N36" s="193"/>
      <c r="O36" s="193" t="s">
        <v>167</v>
      </c>
      <c r="P36" s="200"/>
    </row>
    <row r="37" spans="2:16" ht="17.25" customHeight="1">
      <c r="B37" s="145"/>
      <c r="C37" s="49" t="s">
        <v>70</v>
      </c>
      <c r="E37" s="176">
        <v>21803748</v>
      </c>
      <c r="F37" s="176">
        <v>7125682</v>
      </c>
      <c r="G37" s="173">
        <v>28929430</v>
      </c>
      <c r="H37" s="176">
        <v>20419049</v>
      </c>
      <c r="I37" s="177">
        <v>1107183</v>
      </c>
      <c r="J37" s="174">
        <v>21526232</v>
      </c>
      <c r="K37" s="187">
        <v>93.6</v>
      </c>
      <c r="L37" s="181">
        <v>15.5</v>
      </c>
      <c r="M37" s="188">
        <v>74.400000000000006</v>
      </c>
      <c r="O37" s="49" t="s">
        <v>70</v>
      </c>
      <c r="P37" s="150"/>
    </row>
    <row r="38" spans="2:16" ht="17.25" customHeight="1">
      <c r="B38" s="151"/>
      <c r="C38" s="152" t="s">
        <v>71</v>
      </c>
      <c r="D38" s="152"/>
      <c r="E38" s="201">
        <v>12437229</v>
      </c>
      <c r="F38" s="201">
        <v>3431314</v>
      </c>
      <c r="G38" s="202">
        <v>15868543</v>
      </c>
      <c r="H38" s="201">
        <v>11089973</v>
      </c>
      <c r="I38" s="53">
        <v>404900</v>
      </c>
      <c r="J38" s="203">
        <v>11494873</v>
      </c>
      <c r="K38" s="204">
        <v>89.2</v>
      </c>
      <c r="L38" s="205">
        <v>11.8</v>
      </c>
      <c r="M38" s="206">
        <v>72.400000000000006</v>
      </c>
      <c r="N38" s="152"/>
      <c r="O38" s="152" t="s">
        <v>71</v>
      </c>
      <c r="P38" s="157"/>
    </row>
    <row r="39" spans="2:16" ht="15" customHeight="1">
      <c r="P39" s="110" t="s">
        <v>92</v>
      </c>
    </row>
    <row r="40" spans="2:16" ht="15" customHeight="1"/>
    <row r="41" spans="2:16" ht="15" customHeight="1"/>
    <row r="42" spans="2:16" ht="15" customHeight="1"/>
    <row r="43" spans="2:16" ht="15" customHeight="1"/>
  </sheetData>
  <mergeCells count="3">
    <mergeCell ref="E2:G2"/>
    <mergeCell ref="H2:J2"/>
    <mergeCell ref="K2:M2"/>
  </mergeCells>
  <phoneticPr fontId="2"/>
  <printOptions horizontalCentered="1"/>
  <pageMargins left="0.15748031496062992" right="0.15748031496062992" top="0.62992125984251968" bottom="0.44" header="0.15748031496062992" footer="0.1574803149606299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6"/>
  <sheetViews>
    <sheetView view="pageBreakPreview" zoomScale="70" zoomScaleNormal="75" workbookViewId="0">
      <selection activeCell="D1" sqref="D1"/>
    </sheetView>
  </sheetViews>
  <sheetFormatPr defaultColWidth="17.375" defaultRowHeight="13.5"/>
  <cols>
    <col min="1" max="1" width="2.125" style="55" customWidth="1"/>
    <col min="2" max="2" width="15.875" style="55" customWidth="1"/>
    <col min="3" max="8" width="16.375" style="55" customWidth="1"/>
    <col min="9" max="11" width="14.75" style="55" customWidth="1"/>
    <col min="12" max="12" width="15.875" style="55" customWidth="1"/>
    <col min="13" max="256" width="17.375" style="55"/>
    <col min="257" max="257" width="2.125" style="55" customWidth="1"/>
    <col min="258" max="258" width="15.875" style="55" customWidth="1"/>
    <col min="259" max="264" width="16.375" style="55" customWidth="1"/>
    <col min="265" max="267" width="14.75" style="55" customWidth="1"/>
    <col min="268" max="268" width="15.875" style="55" customWidth="1"/>
    <col min="269" max="512" width="17.375" style="55"/>
    <col min="513" max="513" width="2.125" style="55" customWidth="1"/>
    <col min="514" max="514" width="15.875" style="55" customWidth="1"/>
    <col min="515" max="520" width="16.375" style="55" customWidth="1"/>
    <col min="521" max="523" width="14.75" style="55" customWidth="1"/>
    <col min="524" max="524" width="15.875" style="55" customWidth="1"/>
    <col min="525" max="768" width="17.375" style="55"/>
    <col min="769" max="769" width="2.125" style="55" customWidth="1"/>
    <col min="770" max="770" width="15.875" style="55" customWidth="1"/>
    <col min="771" max="776" width="16.375" style="55" customWidth="1"/>
    <col min="777" max="779" width="14.75" style="55" customWidth="1"/>
    <col min="780" max="780" width="15.875" style="55" customWidth="1"/>
    <col min="781" max="1024" width="17.375" style="55"/>
    <col min="1025" max="1025" width="2.125" style="55" customWidth="1"/>
    <col min="1026" max="1026" width="15.875" style="55" customWidth="1"/>
    <col min="1027" max="1032" width="16.375" style="55" customWidth="1"/>
    <col min="1033" max="1035" width="14.75" style="55" customWidth="1"/>
    <col min="1036" max="1036" width="15.875" style="55" customWidth="1"/>
    <col min="1037" max="1280" width="17.375" style="55"/>
    <col min="1281" max="1281" width="2.125" style="55" customWidth="1"/>
    <col min="1282" max="1282" width="15.875" style="55" customWidth="1"/>
    <col min="1283" max="1288" width="16.375" style="55" customWidth="1"/>
    <col min="1289" max="1291" width="14.75" style="55" customWidth="1"/>
    <col min="1292" max="1292" width="15.875" style="55" customWidth="1"/>
    <col min="1293" max="1536" width="17.375" style="55"/>
    <col min="1537" max="1537" width="2.125" style="55" customWidth="1"/>
    <col min="1538" max="1538" width="15.875" style="55" customWidth="1"/>
    <col min="1539" max="1544" width="16.375" style="55" customWidth="1"/>
    <col min="1545" max="1547" width="14.75" style="55" customWidth="1"/>
    <col min="1548" max="1548" width="15.875" style="55" customWidth="1"/>
    <col min="1549" max="1792" width="17.375" style="55"/>
    <col min="1793" max="1793" width="2.125" style="55" customWidth="1"/>
    <col min="1794" max="1794" width="15.875" style="55" customWidth="1"/>
    <col min="1795" max="1800" width="16.375" style="55" customWidth="1"/>
    <col min="1801" max="1803" width="14.75" style="55" customWidth="1"/>
    <col min="1804" max="1804" width="15.875" style="55" customWidth="1"/>
    <col min="1805" max="2048" width="17.375" style="55"/>
    <col min="2049" max="2049" width="2.125" style="55" customWidth="1"/>
    <col min="2050" max="2050" width="15.875" style="55" customWidth="1"/>
    <col min="2051" max="2056" width="16.375" style="55" customWidth="1"/>
    <col min="2057" max="2059" width="14.75" style="55" customWidth="1"/>
    <col min="2060" max="2060" width="15.875" style="55" customWidth="1"/>
    <col min="2061" max="2304" width="17.375" style="55"/>
    <col min="2305" max="2305" width="2.125" style="55" customWidth="1"/>
    <col min="2306" max="2306" width="15.875" style="55" customWidth="1"/>
    <col min="2307" max="2312" width="16.375" style="55" customWidth="1"/>
    <col min="2313" max="2315" width="14.75" style="55" customWidth="1"/>
    <col min="2316" max="2316" width="15.875" style="55" customWidth="1"/>
    <col min="2317" max="2560" width="17.375" style="55"/>
    <col min="2561" max="2561" width="2.125" style="55" customWidth="1"/>
    <col min="2562" max="2562" width="15.875" style="55" customWidth="1"/>
    <col min="2563" max="2568" width="16.375" style="55" customWidth="1"/>
    <col min="2569" max="2571" width="14.75" style="55" customWidth="1"/>
    <col min="2572" max="2572" width="15.875" style="55" customWidth="1"/>
    <col min="2573" max="2816" width="17.375" style="55"/>
    <col min="2817" max="2817" width="2.125" style="55" customWidth="1"/>
    <col min="2818" max="2818" width="15.875" style="55" customWidth="1"/>
    <col min="2819" max="2824" width="16.375" style="55" customWidth="1"/>
    <col min="2825" max="2827" width="14.75" style="55" customWidth="1"/>
    <col min="2828" max="2828" width="15.875" style="55" customWidth="1"/>
    <col min="2829" max="3072" width="17.375" style="55"/>
    <col min="3073" max="3073" width="2.125" style="55" customWidth="1"/>
    <col min="3074" max="3074" width="15.875" style="55" customWidth="1"/>
    <col min="3075" max="3080" width="16.375" style="55" customWidth="1"/>
    <col min="3081" max="3083" width="14.75" style="55" customWidth="1"/>
    <col min="3084" max="3084" width="15.875" style="55" customWidth="1"/>
    <col min="3085" max="3328" width="17.375" style="55"/>
    <col min="3329" max="3329" width="2.125" style="55" customWidth="1"/>
    <col min="3330" max="3330" width="15.875" style="55" customWidth="1"/>
    <col min="3331" max="3336" width="16.375" style="55" customWidth="1"/>
    <col min="3337" max="3339" width="14.75" style="55" customWidth="1"/>
    <col min="3340" max="3340" width="15.875" style="55" customWidth="1"/>
    <col min="3341" max="3584" width="17.375" style="55"/>
    <col min="3585" max="3585" width="2.125" style="55" customWidth="1"/>
    <col min="3586" max="3586" width="15.875" style="55" customWidth="1"/>
    <col min="3587" max="3592" width="16.375" style="55" customWidth="1"/>
    <col min="3593" max="3595" width="14.75" style="55" customWidth="1"/>
    <col min="3596" max="3596" width="15.875" style="55" customWidth="1"/>
    <col min="3597" max="3840" width="17.375" style="55"/>
    <col min="3841" max="3841" width="2.125" style="55" customWidth="1"/>
    <col min="3842" max="3842" width="15.875" style="55" customWidth="1"/>
    <col min="3843" max="3848" width="16.375" style="55" customWidth="1"/>
    <col min="3849" max="3851" width="14.75" style="55" customWidth="1"/>
    <col min="3852" max="3852" width="15.875" style="55" customWidth="1"/>
    <col min="3853" max="4096" width="17.375" style="55"/>
    <col min="4097" max="4097" width="2.125" style="55" customWidth="1"/>
    <col min="4098" max="4098" width="15.875" style="55" customWidth="1"/>
    <col min="4099" max="4104" width="16.375" style="55" customWidth="1"/>
    <col min="4105" max="4107" width="14.75" style="55" customWidth="1"/>
    <col min="4108" max="4108" width="15.875" style="55" customWidth="1"/>
    <col min="4109" max="4352" width="17.375" style="55"/>
    <col min="4353" max="4353" width="2.125" style="55" customWidth="1"/>
    <col min="4354" max="4354" width="15.875" style="55" customWidth="1"/>
    <col min="4355" max="4360" width="16.375" style="55" customWidth="1"/>
    <col min="4361" max="4363" width="14.75" style="55" customWidth="1"/>
    <col min="4364" max="4364" width="15.875" style="55" customWidth="1"/>
    <col min="4365" max="4608" width="17.375" style="55"/>
    <col min="4609" max="4609" width="2.125" style="55" customWidth="1"/>
    <col min="4610" max="4610" width="15.875" style="55" customWidth="1"/>
    <col min="4611" max="4616" width="16.375" style="55" customWidth="1"/>
    <col min="4617" max="4619" width="14.75" style="55" customWidth="1"/>
    <col min="4620" max="4620" width="15.875" style="55" customWidth="1"/>
    <col min="4621" max="4864" width="17.375" style="55"/>
    <col min="4865" max="4865" width="2.125" style="55" customWidth="1"/>
    <col min="4866" max="4866" width="15.875" style="55" customWidth="1"/>
    <col min="4867" max="4872" width="16.375" style="55" customWidth="1"/>
    <col min="4873" max="4875" width="14.75" style="55" customWidth="1"/>
    <col min="4876" max="4876" width="15.875" style="55" customWidth="1"/>
    <col min="4877" max="5120" width="17.375" style="55"/>
    <col min="5121" max="5121" width="2.125" style="55" customWidth="1"/>
    <col min="5122" max="5122" width="15.875" style="55" customWidth="1"/>
    <col min="5123" max="5128" width="16.375" style="55" customWidth="1"/>
    <col min="5129" max="5131" width="14.75" style="55" customWidth="1"/>
    <col min="5132" max="5132" width="15.875" style="55" customWidth="1"/>
    <col min="5133" max="5376" width="17.375" style="55"/>
    <col min="5377" max="5377" width="2.125" style="55" customWidth="1"/>
    <col min="5378" max="5378" width="15.875" style="55" customWidth="1"/>
    <col min="5379" max="5384" width="16.375" style="55" customWidth="1"/>
    <col min="5385" max="5387" width="14.75" style="55" customWidth="1"/>
    <col min="5388" max="5388" width="15.875" style="55" customWidth="1"/>
    <col min="5389" max="5632" width="17.375" style="55"/>
    <col min="5633" max="5633" width="2.125" style="55" customWidth="1"/>
    <col min="5634" max="5634" width="15.875" style="55" customWidth="1"/>
    <col min="5635" max="5640" width="16.375" style="55" customWidth="1"/>
    <col min="5641" max="5643" width="14.75" style="55" customWidth="1"/>
    <col min="5644" max="5644" width="15.875" style="55" customWidth="1"/>
    <col min="5645" max="5888" width="17.375" style="55"/>
    <col min="5889" max="5889" width="2.125" style="55" customWidth="1"/>
    <col min="5890" max="5890" width="15.875" style="55" customWidth="1"/>
    <col min="5891" max="5896" width="16.375" style="55" customWidth="1"/>
    <col min="5897" max="5899" width="14.75" style="55" customWidth="1"/>
    <col min="5900" max="5900" width="15.875" style="55" customWidth="1"/>
    <col min="5901" max="6144" width="17.375" style="55"/>
    <col min="6145" max="6145" width="2.125" style="55" customWidth="1"/>
    <col min="6146" max="6146" width="15.875" style="55" customWidth="1"/>
    <col min="6147" max="6152" width="16.375" style="55" customWidth="1"/>
    <col min="6153" max="6155" width="14.75" style="55" customWidth="1"/>
    <col min="6156" max="6156" width="15.875" style="55" customWidth="1"/>
    <col min="6157" max="6400" width="17.375" style="55"/>
    <col min="6401" max="6401" width="2.125" style="55" customWidth="1"/>
    <col min="6402" max="6402" width="15.875" style="55" customWidth="1"/>
    <col min="6403" max="6408" width="16.375" style="55" customWidth="1"/>
    <col min="6409" max="6411" width="14.75" style="55" customWidth="1"/>
    <col min="6412" max="6412" width="15.875" style="55" customWidth="1"/>
    <col min="6413" max="6656" width="17.375" style="55"/>
    <col min="6657" max="6657" width="2.125" style="55" customWidth="1"/>
    <col min="6658" max="6658" width="15.875" style="55" customWidth="1"/>
    <col min="6659" max="6664" width="16.375" style="55" customWidth="1"/>
    <col min="6665" max="6667" width="14.75" style="55" customWidth="1"/>
    <col min="6668" max="6668" width="15.875" style="55" customWidth="1"/>
    <col min="6669" max="6912" width="17.375" style="55"/>
    <col min="6913" max="6913" width="2.125" style="55" customWidth="1"/>
    <col min="6914" max="6914" width="15.875" style="55" customWidth="1"/>
    <col min="6915" max="6920" width="16.375" style="55" customWidth="1"/>
    <col min="6921" max="6923" width="14.75" style="55" customWidth="1"/>
    <col min="6924" max="6924" width="15.875" style="55" customWidth="1"/>
    <col min="6925" max="7168" width="17.375" style="55"/>
    <col min="7169" max="7169" width="2.125" style="55" customWidth="1"/>
    <col min="7170" max="7170" width="15.875" style="55" customWidth="1"/>
    <col min="7171" max="7176" width="16.375" style="55" customWidth="1"/>
    <col min="7177" max="7179" width="14.75" style="55" customWidth="1"/>
    <col min="7180" max="7180" width="15.875" style="55" customWidth="1"/>
    <col min="7181" max="7424" width="17.375" style="55"/>
    <col min="7425" max="7425" width="2.125" style="55" customWidth="1"/>
    <col min="7426" max="7426" width="15.875" style="55" customWidth="1"/>
    <col min="7427" max="7432" width="16.375" style="55" customWidth="1"/>
    <col min="7433" max="7435" width="14.75" style="55" customWidth="1"/>
    <col min="7436" max="7436" width="15.875" style="55" customWidth="1"/>
    <col min="7437" max="7680" width="17.375" style="55"/>
    <col min="7681" max="7681" width="2.125" style="55" customWidth="1"/>
    <col min="7682" max="7682" width="15.875" style="55" customWidth="1"/>
    <col min="7683" max="7688" width="16.375" style="55" customWidth="1"/>
    <col min="7689" max="7691" width="14.75" style="55" customWidth="1"/>
    <col min="7692" max="7692" width="15.875" style="55" customWidth="1"/>
    <col min="7693" max="7936" width="17.375" style="55"/>
    <col min="7937" max="7937" width="2.125" style="55" customWidth="1"/>
    <col min="7938" max="7938" width="15.875" style="55" customWidth="1"/>
    <col min="7939" max="7944" width="16.375" style="55" customWidth="1"/>
    <col min="7945" max="7947" width="14.75" style="55" customWidth="1"/>
    <col min="7948" max="7948" width="15.875" style="55" customWidth="1"/>
    <col min="7949" max="8192" width="17.375" style="55"/>
    <col min="8193" max="8193" width="2.125" style="55" customWidth="1"/>
    <col min="8194" max="8194" width="15.875" style="55" customWidth="1"/>
    <col min="8195" max="8200" width="16.375" style="55" customWidth="1"/>
    <col min="8201" max="8203" width="14.75" style="55" customWidth="1"/>
    <col min="8204" max="8204" width="15.875" style="55" customWidth="1"/>
    <col min="8205" max="8448" width="17.375" style="55"/>
    <col min="8449" max="8449" width="2.125" style="55" customWidth="1"/>
    <col min="8450" max="8450" width="15.875" style="55" customWidth="1"/>
    <col min="8451" max="8456" width="16.375" style="55" customWidth="1"/>
    <col min="8457" max="8459" width="14.75" style="55" customWidth="1"/>
    <col min="8460" max="8460" width="15.875" style="55" customWidth="1"/>
    <col min="8461" max="8704" width="17.375" style="55"/>
    <col min="8705" max="8705" width="2.125" style="55" customWidth="1"/>
    <col min="8706" max="8706" width="15.875" style="55" customWidth="1"/>
    <col min="8707" max="8712" width="16.375" style="55" customWidth="1"/>
    <col min="8713" max="8715" width="14.75" style="55" customWidth="1"/>
    <col min="8716" max="8716" width="15.875" style="55" customWidth="1"/>
    <col min="8717" max="8960" width="17.375" style="55"/>
    <col min="8961" max="8961" width="2.125" style="55" customWidth="1"/>
    <col min="8962" max="8962" width="15.875" style="55" customWidth="1"/>
    <col min="8963" max="8968" width="16.375" style="55" customWidth="1"/>
    <col min="8969" max="8971" width="14.75" style="55" customWidth="1"/>
    <col min="8972" max="8972" width="15.875" style="55" customWidth="1"/>
    <col min="8973" max="9216" width="17.375" style="55"/>
    <col min="9217" max="9217" width="2.125" style="55" customWidth="1"/>
    <col min="9218" max="9218" width="15.875" style="55" customWidth="1"/>
    <col min="9219" max="9224" width="16.375" style="55" customWidth="1"/>
    <col min="9225" max="9227" width="14.75" style="55" customWidth="1"/>
    <col min="9228" max="9228" width="15.875" style="55" customWidth="1"/>
    <col min="9229" max="9472" width="17.375" style="55"/>
    <col min="9473" max="9473" width="2.125" style="55" customWidth="1"/>
    <col min="9474" max="9474" width="15.875" style="55" customWidth="1"/>
    <col min="9475" max="9480" width="16.375" style="55" customWidth="1"/>
    <col min="9481" max="9483" width="14.75" style="55" customWidth="1"/>
    <col min="9484" max="9484" width="15.875" style="55" customWidth="1"/>
    <col min="9485" max="9728" width="17.375" style="55"/>
    <col min="9729" max="9729" width="2.125" style="55" customWidth="1"/>
    <col min="9730" max="9730" width="15.875" style="55" customWidth="1"/>
    <col min="9731" max="9736" width="16.375" style="55" customWidth="1"/>
    <col min="9737" max="9739" width="14.75" style="55" customWidth="1"/>
    <col min="9740" max="9740" width="15.875" style="55" customWidth="1"/>
    <col min="9741" max="9984" width="17.375" style="55"/>
    <col min="9985" max="9985" width="2.125" style="55" customWidth="1"/>
    <col min="9986" max="9986" width="15.875" style="55" customWidth="1"/>
    <col min="9987" max="9992" width="16.375" style="55" customWidth="1"/>
    <col min="9993" max="9995" width="14.75" style="55" customWidth="1"/>
    <col min="9996" max="9996" width="15.875" style="55" customWidth="1"/>
    <col min="9997" max="10240" width="17.375" style="55"/>
    <col min="10241" max="10241" width="2.125" style="55" customWidth="1"/>
    <col min="10242" max="10242" width="15.875" style="55" customWidth="1"/>
    <col min="10243" max="10248" width="16.375" style="55" customWidth="1"/>
    <col min="10249" max="10251" width="14.75" style="55" customWidth="1"/>
    <col min="10252" max="10252" width="15.875" style="55" customWidth="1"/>
    <col min="10253" max="10496" width="17.375" style="55"/>
    <col min="10497" max="10497" width="2.125" style="55" customWidth="1"/>
    <col min="10498" max="10498" width="15.875" style="55" customWidth="1"/>
    <col min="10499" max="10504" width="16.375" style="55" customWidth="1"/>
    <col min="10505" max="10507" width="14.75" style="55" customWidth="1"/>
    <col min="10508" max="10508" width="15.875" style="55" customWidth="1"/>
    <col min="10509" max="10752" width="17.375" style="55"/>
    <col min="10753" max="10753" width="2.125" style="55" customWidth="1"/>
    <col min="10754" max="10754" width="15.875" style="55" customWidth="1"/>
    <col min="10755" max="10760" width="16.375" style="55" customWidth="1"/>
    <col min="10761" max="10763" width="14.75" style="55" customWidth="1"/>
    <col min="10764" max="10764" width="15.875" style="55" customWidth="1"/>
    <col min="10765" max="11008" width="17.375" style="55"/>
    <col min="11009" max="11009" width="2.125" style="55" customWidth="1"/>
    <col min="11010" max="11010" width="15.875" style="55" customWidth="1"/>
    <col min="11011" max="11016" width="16.375" style="55" customWidth="1"/>
    <col min="11017" max="11019" width="14.75" style="55" customWidth="1"/>
    <col min="11020" max="11020" width="15.875" style="55" customWidth="1"/>
    <col min="11021" max="11264" width="17.375" style="55"/>
    <col min="11265" max="11265" width="2.125" style="55" customWidth="1"/>
    <col min="11266" max="11266" width="15.875" style="55" customWidth="1"/>
    <col min="11267" max="11272" width="16.375" style="55" customWidth="1"/>
    <col min="11273" max="11275" width="14.75" style="55" customWidth="1"/>
    <col min="11276" max="11276" width="15.875" style="55" customWidth="1"/>
    <col min="11277" max="11520" width="17.375" style="55"/>
    <col min="11521" max="11521" width="2.125" style="55" customWidth="1"/>
    <col min="11522" max="11522" width="15.875" style="55" customWidth="1"/>
    <col min="11523" max="11528" width="16.375" style="55" customWidth="1"/>
    <col min="11529" max="11531" width="14.75" style="55" customWidth="1"/>
    <col min="11532" max="11532" width="15.875" style="55" customWidth="1"/>
    <col min="11533" max="11776" width="17.375" style="55"/>
    <col min="11777" max="11777" width="2.125" style="55" customWidth="1"/>
    <col min="11778" max="11778" width="15.875" style="55" customWidth="1"/>
    <col min="11779" max="11784" width="16.375" style="55" customWidth="1"/>
    <col min="11785" max="11787" width="14.75" style="55" customWidth="1"/>
    <col min="11788" max="11788" width="15.875" style="55" customWidth="1"/>
    <col min="11789" max="12032" width="17.375" style="55"/>
    <col min="12033" max="12033" width="2.125" style="55" customWidth="1"/>
    <col min="12034" max="12034" width="15.875" style="55" customWidth="1"/>
    <col min="12035" max="12040" width="16.375" style="55" customWidth="1"/>
    <col min="12041" max="12043" width="14.75" style="55" customWidth="1"/>
    <col min="12044" max="12044" width="15.875" style="55" customWidth="1"/>
    <col min="12045" max="12288" width="17.375" style="55"/>
    <col min="12289" max="12289" width="2.125" style="55" customWidth="1"/>
    <col min="12290" max="12290" width="15.875" style="55" customWidth="1"/>
    <col min="12291" max="12296" width="16.375" style="55" customWidth="1"/>
    <col min="12297" max="12299" width="14.75" style="55" customWidth="1"/>
    <col min="12300" max="12300" width="15.875" style="55" customWidth="1"/>
    <col min="12301" max="12544" width="17.375" style="55"/>
    <col min="12545" max="12545" width="2.125" style="55" customWidth="1"/>
    <col min="12546" max="12546" width="15.875" style="55" customWidth="1"/>
    <col min="12547" max="12552" width="16.375" style="55" customWidth="1"/>
    <col min="12553" max="12555" width="14.75" style="55" customWidth="1"/>
    <col min="12556" max="12556" width="15.875" style="55" customWidth="1"/>
    <col min="12557" max="12800" width="17.375" style="55"/>
    <col min="12801" max="12801" width="2.125" style="55" customWidth="1"/>
    <col min="12802" max="12802" width="15.875" style="55" customWidth="1"/>
    <col min="12803" max="12808" width="16.375" style="55" customWidth="1"/>
    <col min="12809" max="12811" width="14.75" style="55" customWidth="1"/>
    <col min="12812" max="12812" width="15.875" style="55" customWidth="1"/>
    <col min="12813" max="13056" width="17.375" style="55"/>
    <col min="13057" max="13057" width="2.125" style="55" customWidth="1"/>
    <col min="13058" max="13058" width="15.875" style="55" customWidth="1"/>
    <col min="13059" max="13064" width="16.375" style="55" customWidth="1"/>
    <col min="13065" max="13067" width="14.75" style="55" customWidth="1"/>
    <col min="13068" max="13068" width="15.875" style="55" customWidth="1"/>
    <col min="13069" max="13312" width="17.375" style="55"/>
    <col min="13313" max="13313" width="2.125" style="55" customWidth="1"/>
    <col min="13314" max="13314" width="15.875" style="55" customWidth="1"/>
    <col min="13315" max="13320" width="16.375" style="55" customWidth="1"/>
    <col min="13321" max="13323" width="14.75" style="55" customWidth="1"/>
    <col min="13324" max="13324" width="15.875" style="55" customWidth="1"/>
    <col min="13325" max="13568" width="17.375" style="55"/>
    <col min="13569" max="13569" width="2.125" style="55" customWidth="1"/>
    <col min="13570" max="13570" width="15.875" style="55" customWidth="1"/>
    <col min="13571" max="13576" width="16.375" style="55" customWidth="1"/>
    <col min="13577" max="13579" width="14.75" style="55" customWidth="1"/>
    <col min="13580" max="13580" width="15.875" style="55" customWidth="1"/>
    <col min="13581" max="13824" width="17.375" style="55"/>
    <col min="13825" max="13825" width="2.125" style="55" customWidth="1"/>
    <col min="13826" max="13826" width="15.875" style="55" customWidth="1"/>
    <col min="13827" max="13832" width="16.375" style="55" customWidth="1"/>
    <col min="13833" max="13835" width="14.75" style="55" customWidth="1"/>
    <col min="13836" max="13836" width="15.875" style="55" customWidth="1"/>
    <col min="13837" max="14080" width="17.375" style="55"/>
    <col min="14081" max="14081" width="2.125" style="55" customWidth="1"/>
    <col min="14082" max="14082" width="15.875" style="55" customWidth="1"/>
    <col min="14083" max="14088" width="16.375" style="55" customWidth="1"/>
    <col min="14089" max="14091" width="14.75" style="55" customWidth="1"/>
    <col min="14092" max="14092" width="15.875" style="55" customWidth="1"/>
    <col min="14093" max="14336" width="17.375" style="55"/>
    <col min="14337" max="14337" width="2.125" style="55" customWidth="1"/>
    <col min="14338" max="14338" width="15.875" style="55" customWidth="1"/>
    <col min="14339" max="14344" width="16.375" style="55" customWidth="1"/>
    <col min="14345" max="14347" width="14.75" style="55" customWidth="1"/>
    <col min="14348" max="14348" width="15.875" style="55" customWidth="1"/>
    <col min="14349" max="14592" width="17.375" style="55"/>
    <col min="14593" max="14593" width="2.125" style="55" customWidth="1"/>
    <col min="14594" max="14594" width="15.875" style="55" customWidth="1"/>
    <col min="14595" max="14600" width="16.375" style="55" customWidth="1"/>
    <col min="14601" max="14603" width="14.75" style="55" customWidth="1"/>
    <col min="14604" max="14604" width="15.875" style="55" customWidth="1"/>
    <col min="14605" max="14848" width="17.375" style="55"/>
    <col min="14849" max="14849" width="2.125" style="55" customWidth="1"/>
    <col min="14850" max="14850" width="15.875" style="55" customWidth="1"/>
    <col min="14851" max="14856" width="16.375" style="55" customWidth="1"/>
    <col min="14857" max="14859" width="14.75" style="55" customWidth="1"/>
    <col min="14860" max="14860" width="15.875" style="55" customWidth="1"/>
    <col min="14861" max="15104" width="17.375" style="55"/>
    <col min="15105" max="15105" width="2.125" style="55" customWidth="1"/>
    <col min="15106" max="15106" width="15.875" style="55" customWidth="1"/>
    <col min="15107" max="15112" width="16.375" style="55" customWidth="1"/>
    <col min="15113" max="15115" width="14.75" style="55" customWidth="1"/>
    <col min="15116" max="15116" width="15.875" style="55" customWidth="1"/>
    <col min="15117" max="15360" width="17.375" style="55"/>
    <col min="15361" max="15361" width="2.125" style="55" customWidth="1"/>
    <col min="15362" max="15362" width="15.875" style="55" customWidth="1"/>
    <col min="15363" max="15368" width="16.375" style="55" customWidth="1"/>
    <col min="15369" max="15371" width="14.75" style="55" customWidth="1"/>
    <col min="15372" max="15372" width="15.875" style="55" customWidth="1"/>
    <col min="15373" max="15616" width="17.375" style="55"/>
    <col min="15617" max="15617" width="2.125" style="55" customWidth="1"/>
    <col min="15618" max="15618" width="15.875" style="55" customWidth="1"/>
    <col min="15619" max="15624" width="16.375" style="55" customWidth="1"/>
    <col min="15625" max="15627" width="14.75" style="55" customWidth="1"/>
    <col min="15628" max="15628" width="15.875" style="55" customWidth="1"/>
    <col min="15629" max="15872" width="17.375" style="55"/>
    <col min="15873" max="15873" width="2.125" style="55" customWidth="1"/>
    <col min="15874" max="15874" width="15.875" style="55" customWidth="1"/>
    <col min="15875" max="15880" width="16.375" style="55" customWidth="1"/>
    <col min="15881" max="15883" width="14.75" style="55" customWidth="1"/>
    <col min="15884" max="15884" width="15.875" style="55" customWidth="1"/>
    <col min="15885" max="16128" width="17.375" style="55"/>
    <col min="16129" max="16129" width="2.125" style="55" customWidth="1"/>
    <col min="16130" max="16130" width="15.875" style="55" customWidth="1"/>
    <col min="16131" max="16136" width="16.375" style="55" customWidth="1"/>
    <col min="16137" max="16139" width="14.75" style="55" customWidth="1"/>
    <col min="16140" max="16140" width="15.875" style="55" customWidth="1"/>
    <col min="16141" max="16384" width="17.375" style="55"/>
  </cols>
  <sheetData>
    <row r="1" spans="2:12" ht="18.75">
      <c r="B1" s="54" t="s">
        <v>141</v>
      </c>
    </row>
    <row r="2" spans="2:12">
      <c r="L2" s="50" t="s">
        <v>72</v>
      </c>
    </row>
    <row r="3" spans="2:12" s="57" customFormat="1" ht="17.25" customHeight="1">
      <c r="B3" s="56"/>
      <c r="C3" s="345" t="s">
        <v>73</v>
      </c>
      <c r="D3" s="346"/>
      <c r="E3" s="347"/>
      <c r="F3" s="346" t="s">
        <v>74</v>
      </c>
      <c r="G3" s="346"/>
      <c r="H3" s="346"/>
      <c r="I3" s="345" t="s">
        <v>75</v>
      </c>
      <c r="J3" s="346"/>
      <c r="K3" s="347"/>
      <c r="L3" s="56"/>
    </row>
    <row r="4" spans="2:12" s="57" customFormat="1" ht="17.25" customHeight="1">
      <c r="B4" s="58" t="s">
        <v>76</v>
      </c>
      <c r="C4" s="59" t="s">
        <v>77</v>
      </c>
      <c r="D4" s="60" t="s">
        <v>78</v>
      </c>
      <c r="E4" s="61" t="s">
        <v>79</v>
      </c>
      <c r="F4" s="62" t="s">
        <v>77</v>
      </c>
      <c r="G4" s="60" t="s">
        <v>78</v>
      </c>
      <c r="H4" s="63" t="s">
        <v>79</v>
      </c>
      <c r="I4" s="59" t="s">
        <v>80</v>
      </c>
      <c r="J4" s="60" t="s">
        <v>81</v>
      </c>
      <c r="K4" s="61" t="s">
        <v>82</v>
      </c>
      <c r="L4" s="58" t="s">
        <v>83</v>
      </c>
    </row>
    <row r="5" spans="2:12" s="57" customFormat="1" ht="17.25" customHeight="1">
      <c r="B5" s="52"/>
      <c r="C5" s="64" t="s">
        <v>94</v>
      </c>
      <c r="D5" s="65" t="s">
        <v>95</v>
      </c>
      <c r="E5" s="66" t="s">
        <v>96</v>
      </c>
      <c r="F5" s="67" t="s">
        <v>97</v>
      </c>
      <c r="G5" s="65" t="s">
        <v>98</v>
      </c>
      <c r="H5" s="68" t="s">
        <v>85</v>
      </c>
      <c r="I5" s="64"/>
      <c r="J5" s="65"/>
      <c r="K5" s="66"/>
      <c r="L5" s="52"/>
    </row>
    <row r="6" spans="2:12">
      <c r="B6" s="69" t="s">
        <v>3</v>
      </c>
      <c r="C6" s="70">
        <f t="shared" ref="C6:H21" si="0">C54</f>
        <v>46783173</v>
      </c>
      <c r="D6" s="71">
        <f t="shared" si="0"/>
        <v>3957595</v>
      </c>
      <c r="E6" s="72">
        <f t="shared" si="0"/>
        <v>50740768</v>
      </c>
      <c r="F6" s="73">
        <f t="shared" si="0"/>
        <v>46062002</v>
      </c>
      <c r="G6" s="71">
        <f t="shared" si="0"/>
        <v>776413</v>
      </c>
      <c r="H6" s="74">
        <f t="shared" si="0"/>
        <v>46838415</v>
      </c>
      <c r="I6" s="75">
        <f t="shared" ref="I6:K21" si="1">IF(C6=0,"-",ROUND(F6/C6*100,1))</f>
        <v>98.5</v>
      </c>
      <c r="J6" s="76">
        <f t="shared" si="1"/>
        <v>19.600000000000001</v>
      </c>
      <c r="K6" s="77">
        <f t="shared" si="1"/>
        <v>92.3</v>
      </c>
      <c r="L6" s="78" t="s">
        <v>3</v>
      </c>
    </row>
    <row r="7" spans="2:12">
      <c r="B7" s="79" t="s">
        <v>4</v>
      </c>
      <c r="C7" s="80">
        <f t="shared" si="0"/>
        <v>6271187</v>
      </c>
      <c r="D7" s="81">
        <f t="shared" si="0"/>
        <v>556590</v>
      </c>
      <c r="E7" s="82">
        <f t="shared" si="0"/>
        <v>6827777</v>
      </c>
      <c r="F7" s="83">
        <f t="shared" si="0"/>
        <v>6121258</v>
      </c>
      <c r="G7" s="81">
        <f t="shared" si="0"/>
        <v>124598</v>
      </c>
      <c r="H7" s="84">
        <f t="shared" si="0"/>
        <v>6245856</v>
      </c>
      <c r="I7" s="85">
        <f t="shared" si="1"/>
        <v>97.6</v>
      </c>
      <c r="J7" s="86">
        <f t="shared" si="1"/>
        <v>22.4</v>
      </c>
      <c r="K7" s="87">
        <f t="shared" si="1"/>
        <v>91.5</v>
      </c>
      <c r="L7" s="79" t="s">
        <v>4</v>
      </c>
    </row>
    <row r="8" spans="2:12">
      <c r="B8" s="79" t="s">
        <v>5</v>
      </c>
      <c r="C8" s="80">
        <f t="shared" si="0"/>
        <v>11588039</v>
      </c>
      <c r="D8" s="81">
        <f t="shared" si="0"/>
        <v>804788</v>
      </c>
      <c r="E8" s="82">
        <f t="shared" si="0"/>
        <v>12392827</v>
      </c>
      <c r="F8" s="83">
        <f t="shared" si="0"/>
        <v>11384400</v>
      </c>
      <c r="G8" s="81">
        <f t="shared" si="0"/>
        <v>176591</v>
      </c>
      <c r="H8" s="84">
        <f t="shared" si="0"/>
        <v>11560991</v>
      </c>
      <c r="I8" s="85">
        <f t="shared" si="1"/>
        <v>98.2</v>
      </c>
      <c r="J8" s="86">
        <f t="shared" si="1"/>
        <v>21.9</v>
      </c>
      <c r="K8" s="87">
        <f t="shared" si="1"/>
        <v>93.3</v>
      </c>
      <c r="L8" s="79" t="s">
        <v>5</v>
      </c>
    </row>
    <row r="9" spans="2:12">
      <c r="B9" s="79" t="s">
        <v>6</v>
      </c>
      <c r="C9" s="80">
        <f t="shared" si="0"/>
        <v>7133060</v>
      </c>
      <c r="D9" s="81">
        <f t="shared" si="0"/>
        <v>648455</v>
      </c>
      <c r="E9" s="82">
        <f t="shared" si="0"/>
        <v>7781515</v>
      </c>
      <c r="F9" s="83">
        <f t="shared" si="0"/>
        <v>7016293</v>
      </c>
      <c r="G9" s="81">
        <f t="shared" si="0"/>
        <v>133885</v>
      </c>
      <c r="H9" s="84">
        <f t="shared" si="0"/>
        <v>7150178</v>
      </c>
      <c r="I9" s="85">
        <f t="shared" si="1"/>
        <v>98.4</v>
      </c>
      <c r="J9" s="86">
        <f t="shared" si="1"/>
        <v>20.6</v>
      </c>
      <c r="K9" s="87">
        <f t="shared" si="1"/>
        <v>91.9</v>
      </c>
      <c r="L9" s="79" t="s">
        <v>6</v>
      </c>
    </row>
    <row r="10" spans="2:12">
      <c r="B10" s="79" t="s">
        <v>7</v>
      </c>
      <c r="C10" s="80">
        <f t="shared" si="0"/>
        <v>13929344</v>
      </c>
      <c r="D10" s="81">
        <f t="shared" si="0"/>
        <v>974325</v>
      </c>
      <c r="E10" s="82">
        <f t="shared" si="0"/>
        <v>14903669</v>
      </c>
      <c r="F10" s="83">
        <f t="shared" si="0"/>
        <v>13740246</v>
      </c>
      <c r="G10" s="81">
        <f t="shared" si="0"/>
        <v>165784</v>
      </c>
      <c r="H10" s="84">
        <f t="shared" si="0"/>
        <v>13906030</v>
      </c>
      <c r="I10" s="85">
        <f t="shared" si="1"/>
        <v>98.6</v>
      </c>
      <c r="J10" s="86">
        <f t="shared" si="1"/>
        <v>17</v>
      </c>
      <c r="K10" s="87">
        <f t="shared" si="1"/>
        <v>93.3</v>
      </c>
      <c r="L10" s="79" t="s">
        <v>7</v>
      </c>
    </row>
    <row r="11" spans="2:12">
      <c r="B11" s="79" t="s">
        <v>8</v>
      </c>
      <c r="C11" s="80">
        <f t="shared" si="0"/>
        <v>5764428</v>
      </c>
      <c r="D11" s="81">
        <f t="shared" si="0"/>
        <v>346318</v>
      </c>
      <c r="E11" s="82">
        <f t="shared" si="0"/>
        <v>6110746</v>
      </c>
      <c r="F11" s="83">
        <f t="shared" si="0"/>
        <v>5700854</v>
      </c>
      <c r="G11" s="81">
        <f t="shared" si="0"/>
        <v>138497</v>
      </c>
      <c r="H11" s="84">
        <f t="shared" si="0"/>
        <v>5839351</v>
      </c>
      <c r="I11" s="85">
        <f t="shared" si="1"/>
        <v>98.9</v>
      </c>
      <c r="J11" s="86">
        <f t="shared" si="1"/>
        <v>40</v>
      </c>
      <c r="K11" s="87">
        <f t="shared" si="1"/>
        <v>95.6</v>
      </c>
      <c r="L11" s="79" t="s">
        <v>8</v>
      </c>
    </row>
    <row r="12" spans="2:12">
      <c r="B12" s="79" t="s">
        <v>86</v>
      </c>
      <c r="C12" s="80">
        <f t="shared" si="0"/>
        <v>3233093</v>
      </c>
      <c r="D12" s="81">
        <f t="shared" si="0"/>
        <v>256579</v>
      </c>
      <c r="E12" s="82">
        <f t="shared" si="0"/>
        <v>3489672</v>
      </c>
      <c r="F12" s="83">
        <f>F60</f>
        <v>3182920</v>
      </c>
      <c r="G12" s="81">
        <f t="shared" si="0"/>
        <v>63056</v>
      </c>
      <c r="H12" s="84">
        <f t="shared" si="0"/>
        <v>3245976</v>
      </c>
      <c r="I12" s="85">
        <f t="shared" si="1"/>
        <v>98.4</v>
      </c>
      <c r="J12" s="86">
        <f t="shared" si="1"/>
        <v>24.6</v>
      </c>
      <c r="K12" s="87">
        <f t="shared" si="1"/>
        <v>93</v>
      </c>
      <c r="L12" s="79" t="s">
        <v>87</v>
      </c>
    </row>
    <row r="13" spans="2:12">
      <c r="B13" s="79" t="s">
        <v>10</v>
      </c>
      <c r="C13" s="80">
        <f t="shared" si="0"/>
        <v>2964127</v>
      </c>
      <c r="D13" s="81">
        <f t="shared" si="0"/>
        <v>241992</v>
      </c>
      <c r="E13" s="82">
        <f t="shared" si="0"/>
        <v>3206119</v>
      </c>
      <c r="F13" s="83">
        <f t="shared" si="0"/>
        <v>2918540</v>
      </c>
      <c r="G13" s="81">
        <f t="shared" si="0"/>
        <v>54911</v>
      </c>
      <c r="H13" s="84">
        <f t="shared" si="0"/>
        <v>2973451</v>
      </c>
      <c r="I13" s="85">
        <f t="shared" si="1"/>
        <v>98.5</v>
      </c>
      <c r="J13" s="86">
        <f t="shared" si="1"/>
        <v>22.7</v>
      </c>
      <c r="K13" s="87">
        <f t="shared" si="1"/>
        <v>92.7</v>
      </c>
      <c r="L13" s="79" t="s">
        <v>10</v>
      </c>
    </row>
    <row r="14" spans="2:12">
      <c r="B14" s="79" t="s">
        <v>11</v>
      </c>
      <c r="C14" s="80">
        <f t="shared" si="0"/>
        <v>15294272</v>
      </c>
      <c r="D14" s="81">
        <f t="shared" si="0"/>
        <v>1446813</v>
      </c>
      <c r="E14" s="82">
        <f t="shared" si="0"/>
        <v>16741085</v>
      </c>
      <c r="F14" s="83">
        <f t="shared" si="0"/>
        <v>15158428</v>
      </c>
      <c r="G14" s="81">
        <f t="shared" si="0"/>
        <v>170947</v>
      </c>
      <c r="H14" s="84">
        <f t="shared" si="0"/>
        <v>15329375</v>
      </c>
      <c r="I14" s="85">
        <f t="shared" si="1"/>
        <v>99.1</v>
      </c>
      <c r="J14" s="86">
        <f t="shared" si="1"/>
        <v>11.8</v>
      </c>
      <c r="K14" s="87">
        <f t="shared" si="1"/>
        <v>91.6</v>
      </c>
      <c r="L14" s="79" t="s">
        <v>11</v>
      </c>
    </row>
    <row r="15" spans="2:12">
      <c r="B15" s="79" t="s">
        <v>12</v>
      </c>
      <c r="C15" s="80">
        <f t="shared" si="0"/>
        <v>8499816</v>
      </c>
      <c r="D15" s="81">
        <f t="shared" si="0"/>
        <v>632452</v>
      </c>
      <c r="E15" s="82">
        <f t="shared" si="0"/>
        <v>9132268</v>
      </c>
      <c r="F15" s="83">
        <f t="shared" si="0"/>
        <v>8366307</v>
      </c>
      <c r="G15" s="81">
        <f t="shared" si="0"/>
        <v>133933</v>
      </c>
      <c r="H15" s="84">
        <f t="shared" si="0"/>
        <v>8500240</v>
      </c>
      <c r="I15" s="85">
        <f t="shared" si="1"/>
        <v>98.4</v>
      </c>
      <c r="J15" s="86">
        <f t="shared" si="1"/>
        <v>21.2</v>
      </c>
      <c r="K15" s="87">
        <f t="shared" si="1"/>
        <v>93.1</v>
      </c>
      <c r="L15" s="79" t="s">
        <v>12</v>
      </c>
    </row>
    <row r="16" spans="2:12">
      <c r="B16" s="79" t="s">
        <v>88</v>
      </c>
      <c r="C16" s="80">
        <f t="shared" si="0"/>
        <v>4170468</v>
      </c>
      <c r="D16" s="81">
        <f t="shared" si="0"/>
        <v>303436</v>
      </c>
      <c r="E16" s="82">
        <f t="shared" si="0"/>
        <v>4473904</v>
      </c>
      <c r="F16" s="83">
        <f t="shared" si="0"/>
        <v>4110596</v>
      </c>
      <c r="G16" s="81">
        <f t="shared" si="0"/>
        <v>57691</v>
      </c>
      <c r="H16" s="84">
        <f t="shared" si="0"/>
        <v>4168287</v>
      </c>
      <c r="I16" s="85">
        <f t="shared" si="1"/>
        <v>98.6</v>
      </c>
      <c r="J16" s="86">
        <f t="shared" si="1"/>
        <v>19</v>
      </c>
      <c r="K16" s="87">
        <f t="shared" si="1"/>
        <v>93.2</v>
      </c>
      <c r="L16" s="79" t="str">
        <f>B16</f>
        <v>葛城市</v>
      </c>
    </row>
    <row r="17" spans="2:12">
      <c r="B17" s="88" t="s">
        <v>89</v>
      </c>
      <c r="C17" s="80">
        <f t="shared" si="0"/>
        <v>2857847</v>
      </c>
      <c r="D17" s="81">
        <f t="shared" si="0"/>
        <v>291467</v>
      </c>
      <c r="E17" s="82">
        <f t="shared" si="0"/>
        <v>3149314</v>
      </c>
      <c r="F17" s="83">
        <f t="shared" si="0"/>
        <v>2801347</v>
      </c>
      <c r="G17" s="81">
        <f t="shared" si="0"/>
        <v>67180</v>
      </c>
      <c r="H17" s="84">
        <f t="shared" si="0"/>
        <v>2868527</v>
      </c>
      <c r="I17" s="85">
        <f t="shared" si="1"/>
        <v>98</v>
      </c>
      <c r="J17" s="86">
        <f t="shared" si="1"/>
        <v>23</v>
      </c>
      <c r="K17" s="87">
        <f t="shared" si="1"/>
        <v>91.1</v>
      </c>
      <c r="L17" s="88" t="s">
        <v>89</v>
      </c>
    </row>
    <row r="18" spans="2:12">
      <c r="B18" s="79" t="s">
        <v>14</v>
      </c>
      <c r="C18" s="80">
        <f t="shared" si="0"/>
        <v>484851</v>
      </c>
      <c r="D18" s="81">
        <f t="shared" si="0"/>
        <v>7301</v>
      </c>
      <c r="E18" s="82">
        <f t="shared" si="0"/>
        <v>492152</v>
      </c>
      <c r="F18" s="83">
        <f t="shared" si="0"/>
        <v>481682</v>
      </c>
      <c r="G18" s="81">
        <f t="shared" si="0"/>
        <v>1495</v>
      </c>
      <c r="H18" s="84">
        <f t="shared" si="0"/>
        <v>483177</v>
      </c>
      <c r="I18" s="85">
        <f t="shared" si="1"/>
        <v>99.3</v>
      </c>
      <c r="J18" s="86">
        <f t="shared" si="1"/>
        <v>20.5</v>
      </c>
      <c r="K18" s="87">
        <f t="shared" si="1"/>
        <v>98.2</v>
      </c>
      <c r="L18" s="79" t="s">
        <v>14</v>
      </c>
    </row>
    <row r="19" spans="2:12">
      <c r="B19" s="79" t="s">
        <v>15</v>
      </c>
      <c r="C19" s="80">
        <f t="shared" si="0"/>
        <v>2036760</v>
      </c>
      <c r="D19" s="81">
        <f t="shared" si="0"/>
        <v>73380</v>
      </c>
      <c r="E19" s="82">
        <f t="shared" si="0"/>
        <v>2110140</v>
      </c>
      <c r="F19" s="83">
        <f t="shared" si="0"/>
        <v>2021229</v>
      </c>
      <c r="G19" s="81">
        <f t="shared" si="0"/>
        <v>21168</v>
      </c>
      <c r="H19" s="84">
        <f t="shared" si="0"/>
        <v>2042397</v>
      </c>
      <c r="I19" s="85">
        <f t="shared" si="1"/>
        <v>99.2</v>
      </c>
      <c r="J19" s="86">
        <f t="shared" si="1"/>
        <v>28.8</v>
      </c>
      <c r="K19" s="87">
        <f t="shared" si="1"/>
        <v>96.8</v>
      </c>
      <c r="L19" s="79" t="s">
        <v>15</v>
      </c>
    </row>
    <row r="20" spans="2:12">
      <c r="B20" s="79" t="s">
        <v>16</v>
      </c>
      <c r="C20" s="80">
        <f t="shared" si="0"/>
        <v>2011518</v>
      </c>
      <c r="D20" s="81">
        <f t="shared" si="0"/>
        <v>195351</v>
      </c>
      <c r="E20" s="82">
        <f t="shared" si="0"/>
        <v>2206869</v>
      </c>
      <c r="F20" s="83">
        <f t="shared" si="0"/>
        <v>1977359</v>
      </c>
      <c r="G20" s="81">
        <f t="shared" si="0"/>
        <v>25863</v>
      </c>
      <c r="H20" s="84">
        <f t="shared" si="0"/>
        <v>2003222</v>
      </c>
      <c r="I20" s="85">
        <f t="shared" si="1"/>
        <v>98.3</v>
      </c>
      <c r="J20" s="86">
        <f t="shared" si="1"/>
        <v>13.2</v>
      </c>
      <c r="K20" s="87">
        <f t="shared" si="1"/>
        <v>90.8</v>
      </c>
      <c r="L20" s="79" t="s">
        <v>16</v>
      </c>
    </row>
    <row r="21" spans="2:12">
      <c r="B21" s="79" t="s">
        <v>17</v>
      </c>
      <c r="C21" s="80">
        <f t="shared" si="0"/>
        <v>2766218</v>
      </c>
      <c r="D21" s="81">
        <f t="shared" si="0"/>
        <v>116702</v>
      </c>
      <c r="E21" s="82">
        <f t="shared" si="0"/>
        <v>2882920</v>
      </c>
      <c r="F21" s="83">
        <f t="shared" si="0"/>
        <v>2727516</v>
      </c>
      <c r="G21" s="81">
        <f t="shared" si="0"/>
        <v>30862</v>
      </c>
      <c r="H21" s="84">
        <f t="shared" si="0"/>
        <v>2758378</v>
      </c>
      <c r="I21" s="85">
        <f t="shared" si="1"/>
        <v>98.6</v>
      </c>
      <c r="J21" s="86">
        <f t="shared" si="1"/>
        <v>26.4</v>
      </c>
      <c r="K21" s="87">
        <f t="shared" si="1"/>
        <v>95.7</v>
      </c>
      <c r="L21" s="79" t="s">
        <v>17</v>
      </c>
    </row>
    <row r="22" spans="2:12">
      <c r="B22" s="79" t="s">
        <v>18</v>
      </c>
      <c r="C22" s="80">
        <f t="shared" ref="C22:H37" si="2">C70</f>
        <v>749505</v>
      </c>
      <c r="D22" s="81">
        <f t="shared" si="2"/>
        <v>73306</v>
      </c>
      <c r="E22" s="82">
        <f t="shared" si="2"/>
        <v>822811</v>
      </c>
      <c r="F22" s="83">
        <f t="shared" si="2"/>
        <v>735741</v>
      </c>
      <c r="G22" s="81">
        <f t="shared" si="2"/>
        <v>17123</v>
      </c>
      <c r="H22" s="84">
        <f t="shared" si="2"/>
        <v>752864</v>
      </c>
      <c r="I22" s="85">
        <f t="shared" ref="I22:K37" si="3">IF(C22=0,"-",ROUND(F22/C22*100,1))</f>
        <v>98.2</v>
      </c>
      <c r="J22" s="86">
        <f t="shared" si="3"/>
        <v>23.4</v>
      </c>
      <c r="K22" s="87">
        <f t="shared" si="3"/>
        <v>91.5</v>
      </c>
      <c r="L22" s="79" t="s">
        <v>18</v>
      </c>
    </row>
    <row r="23" spans="2:12">
      <c r="B23" s="79" t="s">
        <v>19</v>
      </c>
      <c r="C23" s="80">
        <f t="shared" si="2"/>
        <v>1226052</v>
      </c>
      <c r="D23" s="81">
        <f t="shared" si="2"/>
        <v>55563</v>
      </c>
      <c r="E23" s="82">
        <f t="shared" si="2"/>
        <v>1281615</v>
      </c>
      <c r="F23" s="83">
        <f t="shared" si="2"/>
        <v>1216744</v>
      </c>
      <c r="G23" s="81">
        <f t="shared" si="2"/>
        <v>13519</v>
      </c>
      <c r="H23" s="84">
        <f t="shared" si="2"/>
        <v>1230263</v>
      </c>
      <c r="I23" s="85">
        <f t="shared" si="3"/>
        <v>99.2</v>
      </c>
      <c r="J23" s="86">
        <f t="shared" si="3"/>
        <v>24.3</v>
      </c>
      <c r="K23" s="87">
        <f t="shared" si="3"/>
        <v>96</v>
      </c>
      <c r="L23" s="79" t="s">
        <v>19</v>
      </c>
    </row>
    <row r="24" spans="2:12">
      <c r="B24" s="79" t="s">
        <v>20</v>
      </c>
      <c r="C24" s="80">
        <f t="shared" si="2"/>
        <v>615639</v>
      </c>
      <c r="D24" s="81">
        <f t="shared" si="2"/>
        <v>22473</v>
      </c>
      <c r="E24" s="82">
        <f t="shared" si="2"/>
        <v>638112</v>
      </c>
      <c r="F24" s="83">
        <f t="shared" si="2"/>
        <v>612105</v>
      </c>
      <c r="G24" s="81">
        <f t="shared" si="2"/>
        <v>13122</v>
      </c>
      <c r="H24" s="84">
        <f t="shared" si="2"/>
        <v>625227</v>
      </c>
      <c r="I24" s="85">
        <f t="shared" si="3"/>
        <v>99.4</v>
      </c>
      <c r="J24" s="86">
        <f t="shared" si="3"/>
        <v>58.4</v>
      </c>
      <c r="K24" s="87">
        <f t="shared" si="3"/>
        <v>98</v>
      </c>
      <c r="L24" s="79" t="s">
        <v>20</v>
      </c>
    </row>
    <row r="25" spans="2:12">
      <c r="B25" s="79" t="s">
        <v>21</v>
      </c>
      <c r="C25" s="80">
        <f t="shared" si="2"/>
        <v>3432136</v>
      </c>
      <c r="D25" s="81">
        <f t="shared" si="2"/>
        <v>264486</v>
      </c>
      <c r="E25" s="82">
        <f t="shared" si="2"/>
        <v>3696622</v>
      </c>
      <c r="F25" s="83">
        <f t="shared" si="2"/>
        <v>3378404</v>
      </c>
      <c r="G25" s="81">
        <f t="shared" si="2"/>
        <v>68109</v>
      </c>
      <c r="H25" s="84">
        <f t="shared" si="2"/>
        <v>3446513</v>
      </c>
      <c r="I25" s="85">
        <f t="shared" si="3"/>
        <v>98.4</v>
      </c>
      <c r="J25" s="86">
        <f t="shared" si="3"/>
        <v>25.8</v>
      </c>
      <c r="K25" s="87">
        <f t="shared" si="3"/>
        <v>93.2</v>
      </c>
      <c r="L25" s="79" t="s">
        <v>21</v>
      </c>
    </row>
    <row r="26" spans="2:12">
      <c r="B26" s="79" t="s">
        <v>22</v>
      </c>
      <c r="C26" s="80">
        <f t="shared" si="2"/>
        <v>129235</v>
      </c>
      <c r="D26" s="81">
        <f t="shared" si="2"/>
        <v>9922</v>
      </c>
      <c r="E26" s="82">
        <f t="shared" si="2"/>
        <v>139157</v>
      </c>
      <c r="F26" s="83">
        <f t="shared" si="2"/>
        <v>128007</v>
      </c>
      <c r="G26" s="81">
        <f t="shared" si="2"/>
        <v>1333</v>
      </c>
      <c r="H26" s="84">
        <f t="shared" si="2"/>
        <v>129340</v>
      </c>
      <c r="I26" s="85">
        <f t="shared" si="3"/>
        <v>99</v>
      </c>
      <c r="J26" s="86">
        <f t="shared" si="3"/>
        <v>13.4</v>
      </c>
      <c r="K26" s="87">
        <f t="shared" si="3"/>
        <v>92.9</v>
      </c>
      <c r="L26" s="79" t="s">
        <v>22</v>
      </c>
    </row>
    <row r="27" spans="2:12">
      <c r="B27" s="79" t="s">
        <v>23</v>
      </c>
      <c r="C27" s="80">
        <f t="shared" si="2"/>
        <v>116218</v>
      </c>
      <c r="D27" s="81">
        <f t="shared" si="2"/>
        <v>8785</v>
      </c>
      <c r="E27" s="82">
        <f t="shared" si="2"/>
        <v>125003</v>
      </c>
      <c r="F27" s="83">
        <f t="shared" si="2"/>
        <v>114085</v>
      </c>
      <c r="G27" s="81">
        <f t="shared" si="2"/>
        <v>2446</v>
      </c>
      <c r="H27" s="84">
        <f t="shared" si="2"/>
        <v>116531</v>
      </c>
      <c r="I27" s="85">
        <f t="shared" si="3"/>
        <v>98.2</v>
      </c>
      <c r="J27" s="86">
        <f t="shared" si="3"/>
        <v>27.8</v>
      </c>
      <c r="K27" s="87">
        <f t="shared" si="3"/>
        <v>93.2</v>
      </c>
      <c r="L27" s="79" t="s">
        <v>23</v>
      </c>
    </row>
    <row r="28" spans="2:12">
      <c r="B28" s="79" t="s">
        <v>24</v>
      </c>
      <c r="C28" s="80">
        <f t="shared" si="2"/>
        <v>671685</v>
      </c>
      <c r="D28" s="81">
        <f t="shared" si="2"/>
        <v>38648</v>
      </c>
      <c r="E28" s="82">
        <f t="shared" si="2"/>
        <v>710333</v>
      </c>
      <c r="F28" s="83">
        <f t="shared" si="2"/>
        <v>661288</v>
      </c>
      <c r="G28" s="81">
        <f t="shared" si="2"/>
        <v>7060</v>
      </c>
      <c r="H28" s="84">
        <f t="shared" si="2"/>
        <v>668348</v>
      </c>
      <c r="I28" s="85">
        <f t="shared" si="3"/>
        <v>98.5</v>
      </c>
      <c r="J28" s="86">
        <f t="shared" si="3"/>
        <v>18.3</v>
      </c>
      <c r="K28" s="87">
        <f t="shared" si="3"/>
        <v>94.1</v>
      </c>
      <c r="L28" s="79" t="s">
        <v>24</v>
      </c>
    </row>
    <row r="29" spans="2:12">
      <c r="B29" s="79" t="s">
        <v>25</v>
      </c>
      <c r="C29" s="80">
        <f t="shared" si="2"/>
        <v>441569</v>
      </c>
      <c r="D29" s="81">
        <f t="shared" si="2"/>
        <v>9918</v>
      </c>
      <c r="E29" s="82">
        <f t="shared" si="2"/>
        <v>451487</v>
      </c>
      <c r="F29" s="83">
        <f t="shared" si="2"/>
        <v>437946</v>
      </c>
      <c r="G29" s="81">
        <f t="shared" si="2"/>
        <v>1335</v>
      </c>
      <c r="H29" s="84">
        <f t="shared" si="2"/>
        <v>439281</v>
      </c>
      <c r="I29" s="85">
        <f t="shared" si="3"/>
        <v>99.2</v>
      </c>
      <c r="J29" s="86">
        <f t="shared" si="3"/>
        <v>13.5</v>
      </c>
      <c r="K29" s="87">
        <f t="shared" si="3"/>
        <v>97.3</v>
      </c>
      <c r="L29" s="79" t="s">
        <v>25</v>
      </c>
    </row>
    <row r="30" spans="2:12">
      <c r="B30" s="79" t="s">
        <v>26</v>
      </c>
      <c r="C30" s="80">
        <f t="shared" si="2"/>
        <v>2056111</v>
      </c>
      <c r="D30" s="81">
        <f t="shared" si="2"/>
        <v>184347</v>
      </c>
      <c r="E30" s="82">
        <f t="shared" si="2"/>
        <v>2240458</v>
      </c>
      <c r="F30" s="83">
        <f t="shared" si="2"/>
        <v>2016468</v>
      </c>
      <c r="G30" s="81">
        <f t="shared" si="2"/>
        <v>33112</v>
      </c>
      <c r="H30" s="84">
        <f t="shared" si="2"/>
        <v>2049580</v>
      </c>
      <c r="I30" s="85">
        <f t="shared" si="3"/>
        <v>98.1</v>
      </c>
      <c r="J30" s="86">
        <f t="shared" si="3"/>
        <v>18</v>
      </c>
      <c r="K30" s="87">
        <f t="shared" si="3"/>
        <v>91.5</v>
      </c>
      <c r="L30" s="79" t="s">
        <v>26</v>
      </c>
    </row>
    <row r="31" spans="2:12">
      <c r="B31" s="79" t="s">
        <v>27</v>
      </c>
      <c r="C31" s="80">
        <f t="shared" si="2"/>
        <v>2786942</v>
      </c>
      <c r="D31" s="81">
        <f t="shared" si="2"/>
        <v>38843</v>
      </c>
      <c r="E31" s="82">
        <f t="shared" si="2"/>
        <v>2825785</v>
      </c>
      <c r="F31" s="83">
        <f t="shared" si="2"/>
        <v>2777125</v>
      </c>
      <c r="G31" s="81">
        <f t="shared" si="2"/>
        <v>7362</v>
      </c>
      <c r="H31" s="84">
        <f t="shared" si="2"/>
        <v>2784487</v>
      </c>
      <c r="I31" s="85">
        <f t="shared" si="3"/>
        <v>99.6</v>
      </c>
      <c r="J31" s="86">
        <f t="shared" si="3"/>
        <v>19</v>
      </c>
      <c r="K31" s="87">
        <f t="shared" si="3"/>
        <v>98.5</v>
      </c>
      <c r="L31" s="79" t="s">
        <v>27</v>
      </c>
    </row>
    <row r="32" spans="2:12">
      <c r="B32" s="79" t="s">
        <v>28</v>
      </c>
      <c r="C32" s="80">
        <f t="shared" si="2"/>
        <v>3838973</v>
      </c>
      <c r="D32" s="81">
        <f t="shared" si="2"/>
        <v>215583</v>
      </c>
      <c r="E32" s="82">
        <f t="shared" si="2"/>
        <v>4054556</v>
      </c>
      <c r="F32" s="83">
        <f t="shared" si="2"/>
        <v>3810088</v>
      </c>
      <c r="G32" s="81">
        <f t="shared" si="2"/>
        <v>51761</v>
      </c>
      <c r="H32" s="84">
        <f t="shared" si="2"/>
        <v>3861849</v>
      </c>
      <c r="I32" s="85">
        <f t="shared" si="3"/>
        <v>99.2</v>
      </c>
      <c r="J32" s="86">
        <f t="shared" si="3"/>
        <v>24</v>
      </c>
      <c r="K32" s="87">
        <f t="shared" si="3"/>
        <v>95.2</v>
      </c>
      <c r="L32" s="79" t="s">
        <v>28</v>
      </c>
    </row>
    <row r="33" spans="2:12">
      <c r="B33" s="79" t="s">
        <v>29</v>
      </c>
      <c r="C33" s="80">
        <f t="shared" si="2"/>
        <v>2151644</v>
      </c>
      <c r="D33" s="81">
        <f t="shared" si="2"/>
        <v>104800</v>
      </c>
      <c r="E33" s="82">
        <f t="shared" si="2"/>
        <v>2256444</v>
      </c>
      <c r="F33" s="83">
        <f t="shared" si="2"/>
        <v>2126817</v>
      </c>
      <c r="G33" s="81">
        <f t="shared" si="2"/>
        <v>23261</v>
      </c>
      <c r="H33" s="84">
        <f t="shared" si="2"/>
        <v>2150078</v>
      </c>
      <c r="I33" s="85">
        <f t="shared" si="3"/>
        <v>98.8</v>
      </c>
      <c r="J33" s="86">
        <f t="shared" si="3"/>
        <v>22.2</v>
      </c>
      <c r="K33" s="87">
        <f t="shared" si="3"/>
        <v>95.3</v>
      </c>
      <c r="L33" s="79" t="s">
        <v>29</v>
      </c>
    </row>
    <row r="34" spans="2:12">
      <c r="B34" s="79" t="s">
        <v>30</v>
      </c>
      <c r="C34" s="80">
        <f t="shared" si="2"/>
        <v>745342</v>
      </c>
      <c r="D34" s="81">
        <f t="shared" si="2"/>
        <v>49732</v>
      </c>
      <c r="E34" s="82">
        <f t="shared" si="2"/>
        <v>795074</v>
      </c>
      <c r="F34" s="83">
        <f t="shared" si="2"/>
        <v>734154</v>
      </c>
      <c r="G34" s="81">
        <f t="shared" si="2"/>
        <v>13077</v>
      </c>
      <c r="H34" s="84">
        <f t="shared" si="2"/>
        <v>747231</v>
      </c>
      <c r="I34" s="85">
        <f t="shared" si="3"/>
        <v>98.5</v>
      </c>
      <c r="J34" s="86">
        <f t="shared" si="3"/>
        <v>26.3</v>
      </c>
      <c r="K34" s="87">
        <f t="shared" si="3"/>
        <v>94</v>
      </c>
      <c r="L34" s="79" t="s">
        <v>30</v>
      </c>
    </row>
    <row r="35" spans="2:12">
      <c r="B35" s="79" t="s">
        <v>31</v>
      </c>
      <c r="C35" s="80">
        <f t="shared" si="2"/>
        <v>1849594</v>
      </c>
      <c r="D35" s="81">
        <f t="shared" si="2"/>
        <v>162323</v>
      </c>
      <c r="E35" s="82">
        <f t="shared" si="2"/>
        <v>2011917</v>
      </c>
      <c r="F35" s="83">
        <f t="shared" si="2"/>
        <v>1821143</v>
      </c>
      <c r="G35" s="81">
        <f t="shared" si="2"/>
        <v>29705</v>
      </c>
      <c r="H35" s="84">
        <f t="shared" si="2"/>
        <v>1850848</v>
      </c>
      <c r="I35" s="85">
        <f t="shared" si="3"/>
        <v>98.5</v>
      </c>
      <c r="J35" s="86">
        <f t="shared" si="3"/>
        <v>18.3</v>
      </c>
      <c r="K35" s="87">
        <f t="shared" si="3"/>
        <v>92</v>
      </c>
      <c r="L35" s="79" t="s">
        <v>31</v>
      </c>
    </row>
    <row r="36" spans="2:12">
      <c r="B36" s="79" t="s">
        <v>32</v>
      </c>
      <c r="C36" s="80">
        <f t="shared" si="2"/>
        <v>562339</v>
      </c>
      <c r="D36" s="81">
        <f t="shared" si="2"/>
        <v>65300</v>
      </c>
      <c r="E36" s="82">
        <f t="shared" si="2"/>
        <v>627639</v>
      </c>
      <c r="F36" s="83">
        <f t="shared" si="2"/>
        <v>551391</v>
      </c>
      <c r="G36" s="81">
        <f t="shared" si="2"/>
        <v>5976</v>
      </c>
      <c r="H36" s="84">
        <f t="shared" si="2"/>
        <v>557367</v>
      </c>
      <c r="I36" s="85">
        <f t="shared" si="3"/>
        <v>98.1</v>
      </c>
      <c r="J36" s="86">
        <f t="shared" si="3"/>
        <v>9.1999999999999993</v>
      </c>
      <c r="K36" s="87">
        <f t="shared" si="3"/>
        <v>88.8</v>
      </c>
      <c r="L36" s="79" t="s">
        <v>32</v>
      </c>
    </row>
    <row r="37" spans="2:12">
      <c r="B37" s="79" t="s">
        <v>33</v>
      </c>
      <c r="C37" s="80">
        <f t="shared" si="2"/>
        <v>72192</v>
      </c>
      <c r="D37" s="81">
        <f t="shared" si="2"/>
        <v>2220</v>
      </c>
      <c r="E37" s="82">
        <f t="shared" si="2"/>
        <v>74412</v>
      </c>
      <c r="F37" s="83">
        <f t="shared" si="2"/>
        <v>71826</v>
      </c>
      <c r="G37" s="81">
        <f t="shared" si="2"/>
        <v>726</v>
      </c>
      <c r="H37" s="84">
        <f t="shared" si="2"/>
        <v>72552</v>
      </c>
      <c r="I37" s="85">
        <f t="shared" si="3"/>
        <v>99.5</v>
      </c>
      <c r="J37" s="86">
        <f t="shared" si="3"/>
        <v>32.700000000000003</v>
      </c>
      <c r="K37" s="87">
        <f t="shared" si="3"/>
        <v>97.5</v>
      </c>
      <c r="L37" s="79" t="s">
        <v>33</v>
      </c>
    </row>
    <row r="38" spans="2:12">
      <c r="B38" s="79" t="s">
        <v>34</v>
      </c>
      <c r="C38" s="80">
        <f t="shared" ref="C38:H44" si="4">C86</f>
        <v>165215</v>
      </c>
      <c r="D38" s="81">
        <f t="shared" si="4"/>
        <v>14916</v>
      </c>
      <c r="E38" s="82">
        <f t="shared" si="4"/>
        <v>180131</v>
      </c>
      <c r="F38" s="83">
        <f t="shared" si="4"/>
        <v>161991</v>
      </c>
      <c r="G38" s="81">
        <f t="shared" si="4"/>
        <v>2652</v>
      </c>
      <c r="H38" s="84">
        <f t="shared" si="4"/>
        <v>164643</v>
      </c>
      <c r="I38" s="85">
        <f t="shared" ref="I38:K44" si="5">IF(C38=0,"-",ROUND(F38/C38*100,1))</f>
        <v>98</v>
      </c>
      <c r="J38" s="86">
        <f t="shared" si="5"/>
        <v>17.8</v>
      </c>
      <c r="K38" s="87">
        <f t="shared" si="5"/>
        <v>91.4</v>
      </c>
      <c r="L38" s="79" t="s">
        <v>34</v>
      </c>
    </row>
    <row r="39" spans="2:12">
      <c r="B39" s="79" t="s">
        <v>35</v>
      </c>
      <c r="C39" s="80">
        <f t="shared" si="4"/>
        <v>78501</v>
      </c>
      <c r="D39" s="81">
        <f t="shared" si="4"/>
        <v>5107</v>
      </c>
      <c r="E39" s="82">
        <f t="shared" si="4"/>
        <v>83608</v>
      </c>
      <c r="F39" s="83">
        <f t="shared" si="4"/>
        <v>76451</v>
      </c>
      <c r="G39" s="81">
        <f t="shared" si="4"/>
        <v>607</v>
      </c>
      <c r="H39" s="84">
        <f t="shared" si="4"/>
        <v>77058</v>
      </c>
      <c r="I39" s="85">
        <f t="shared" si="5"/>
        <v>97.4</v>
      </c>
      <c r="J39" s="86">
        <f t="shared" si="5"/>
        <v>11.9</v>
      </c>
      <c r="K39" s="87">
        <f t="shared" si="5"/>
        <v>92.2</v>
      </c>
      <c r="L39" s="79" t="s">
        <v>35</v>
      </c>
    </row>
    <row r="40" spans="2:12">
      <c r="B40" s="79" t="s">
        <v>36</v>
      </c>
      <c r="C40" s="80">
        <f t="shared" si="4"/>
        <v>655941</v>
      </c>
      <c r="D40" s="81">
        <f t="shared" si="4"/>
        <v>35972</v>
      </c>
      <c r="E40" s="82">
        <f t="shared" si="4"/>
        <v>691913</v>
      </c>
      <c r="F40" s="83">
        <f t="shared" si="4"/>
        <v>649493</v>
      </c>
      <c r="G40" s="81">
        <f t="shared" si="4"/>
        <v>2337</v>
      </c>
      <c r="H40" s="84">
        <f t="shared" si="4"/>
        <v>651830</v>
      </c>
      <c r="I40" s="85">
        <f t="shared" si="5"/>
        <v>99</v>
      </c>
      <c r="J40" s="86">
        <f t="shared" si="5"/>
        <v>6.5</v>
      </c>
      <c r="K40" s="87">
        <f t="shared" si="5"/>
        <v>94.2</v>
      </c>
      <c r="L40" s="79" t="s">
        <v>36</v>
      </c>
    </row>
    <row r="41" spans="2:12">
      <c r="B41" s="79" t="s">
        <v>37</v>
      </c>
      <c r="C41" s="80">
        <f t="shared" si="4"/>
        <v>261247</v>
      </c>
      <c r="D41" s="81">
        <f t="shared" si="4"/>
        <v>3251</v>
      </c>
      <c r="E41" s="82">
        <f t="shared" si="4"/>
        <v>264498</v>
      </c>
      <c r="F41" s="83">
        <f t="shared" si="4"/>
        <v>259767</v>
      </c>
      <c r="G41" s="81">
        <f t="shared" si="4"/>
        <v>622</v>
      </c>
      <c r="H41" s="84">
        <f t="shared" si="4"/>
        <v>260389</v>
      </c>
      <c r="I41" s="85">
        <f t="shared" si="5"/>
        <v>99.4</v>
      </c>
      <c r="J41" s="86">
        <f t="shared" si="5"/>
        <v>19.100000000000001</v>
      </c>
      <c r="K41" s="87">
        <f t="shared" si="5"/>
        <v>98.4</v>
      </c>
      <c r="L41" s="79" t="s">
        <v>37</v>
      </c>
    </row>
    <row r="42" spans="2:12">
      <c r="B42" s="79" t="s">
        <v>38</v>
      </c>
      <c r="C42" s="80">
        <f t="shared" si="4"/>
        <v>109561</v>
      </c>
      <c r="D42" s="89">
        <f t="shared" si="4"/>
        <v>1898</v>
      </c>
      <c r="E42" s="82">
        <f t="shared" si="4"/>
        <v>111459</v>
      </c>
      <c r="F42" s="83">
        <f t="shared" si="4"/>
        <v>109089</v>
      </c>
      <c r="G42" s="89">
        <f t="shared" si="4"/>
        <v>279</v>
      </c>
      <c r="H42" s="84">
        <f t="shared" si="4"/>
        <v>109368</v>
      </c>
      <c r="I42" s="85">
        <f t="shared" si="5"/>
        <v>99.6</v>
      </c>
      <c r="J42" s="90">
        <f t="shared" si="5"/>
        <v>14.7</v>
      </c>
      <c r="K42" s="87">
        <f t="shared" si="5"/>
        <v>98.1</v>
      </c>
      <c r="L42" s="79" t="s">
        <v>38</v>
      </c>
    </row>
    <row r="43" spans="2:12">
      <c r="B43" s="79" t="s">
        <v>39</v>
      </c>
      <c r="C43" s="80">
        <f t="shared" si="4"/>
        <v>165271</v>
      </c>
      <c r="D43" s="81">
        <f t="shared" si="4"/>
        <v>6519</v>
      </c>
      <c r="E43" s="82">
        <f t="shared" si="4"/>
        <v>171790</v>
      </c>
      <c r="F43" s="83">
        <f t="shared" si="4"/>
        <v>162898</v>
      </c>
      <c r="G43" s="81">
        <f t="shared" si="4"/>
        <v>1718</v>
      </c>
      <c r="H43" s="84">
        <f t="shared" si="4"/>
        <v>164616</v>
      </c>
      <c r="I43" s="85">
        <f t="shared" si="5"/>
        <v>98.6</v>
      </c>
      <c r="J43" s="86">
        <f t="shared" si="5"/>
        <v>26.4</v>
      </c>
      <c r="K43" s="87">
        <f t="shared" si="5"/>
        <v>95.8</v>
      </c>
      <c r="L43" s="79" t="s">
        <v>39</v>
      </c>
    </row>
    <row r="44" spans="2:12">
      <c r="B44" s="91" t="s">
        <v>40</v>
      </c>
      <c r="C44" s="92">
        <f t="shared" si="4"/>
        <v>146654</v>
      </c>
      <c r="D44" s="93">
        <f t="shared" si="4"/>
        <v>9885</v>
      </c>
      <c r="E44" s="94">
        <f t="shared" si="4"/>
        <v>156539</v>
      </c>
      <c r="F44" s="95">
        <f t="shared" si="4"/>
        <v>145595</v>
      </c>
      <c r="G44" s="93">
        <f t="shared" si="4"/>
        <v>3020</v>
      </c>
      <c r="H44" s="96">
        <f t="shared" si="4"/>
        <v>148615</v>
      </c>
      <c r="I44" s="97">
        <f t="shared" si="5"/>
        <v>99.3</v>
      </c>
      <c r="J44" s="98">
        <f t="shared" si="5"/>
        <v>30.6</v>
      </c>
      <c r="K44" s="99">
        <f t="shared" si="5"/>
        <v>94.9</v>
      </c>
      <c r="L44" s="91" t="s">
        <v>40</v>
      </c>
    </row>
    <row r="45" spans="2:12" ht="15.75" customHeight="1">
      <c r="B45" s="100" t="s">
        <v>41</v>
      </c>
      <c r="C45" s="101">
        <f t="shared" ref="C45:H45" si="6">SUM(C6:C17)</f>
        <v>128488854</v>
      </c>
      <c r="D45" s="102">
        <f t="shared" si="6"/>
        <v>10460810</v>
      </c>
      <c r="E45" s="103">
        <f t="shared" si="6"/>
        <v>138949664</v>
      </c>
      <c r="F45" s="104">
        <f t="shared" si="6"/>
        <v>126563191</v>
      </c>
      <c r="G45" s="102">
        <f t="shared" si="6"/>
        <v>2063486</v>
      </c>
      <c r="H45" s="105">
        <f t="shared" si="6"/>
        <v>128626677</v>
      </c>
      <c r="I45" s="106">
        <f>IF(C45=0,"-",ROUND(F45/C45*100,1))</f>
        <v>98.5</v>
      </c>
      <c r="J45" s="107">
        <f>IF(D45=0,"-",ROUND(G45/D45*100,1))</f>
        <v>19.7</v>
      </c>
      <c r="K45" s="108">
        <f>IF(E45=0,"-",ROUND(H45/E45*100,1))</f>
        <v>92.6</v>
      </c>
      <c r="L45" s="100" t="s">
        <v>41</v>
      </c>
    </row>
    <row r="46" spans="2:12" ht="15.75" customHeight="1">
      <c r="B46" s="100" t="s">
        <v>90</v>
      </c>
      <c r="C46" s="101">
        <f t="shared" ref="C46:H46" si="7">SUM(C18:C44)</f>
        <v>30326913</v>
      </c>
      <c r="D46" s="102">
        <f t="shared" si="7"/>
        <v>1776531</v>
      </c>
      <c r="E46" s="103">
        <f t="shared" si="7"/>
        <v>32103444</v>
      </c>
      <c r="F46" s="104">
        <f t="shared" si="7"/>
        <v>29966402</v>
      </c>
      <c r="G46" s="102">
        <f t="shared" si="7"/>
        <v>379650</v>
      </c>
      <c r="H46" s="105">
        <f t="shared" si="7"/>
        <v>30346052</v>
      </c>
      <c r="I46" s="106">
        <f t="shared" ref="I46:K47" si="8">IF(C46=0,"-",ROUND(F46/C46*100,1))</f>
        <v>98.8</v>
      </c>
      <c r="J46" s="107">
        <f t="shared" si="8"/>
        <v>21.4</v>
      </c>
      <c r="K46" s="108">
        <f t="shared" si="8"/>
        <v>94.5</v>
      </c>
      <c r="L46" s="100" t="s">
        <v>90</v>
      </c>
    </row>
    <row r="47" spans="2:12" ht="15.75" customHeight="1">
      <c r="B47" s="100" t="s">
        <v>91</v>
      </c>
      <c r="C47" s="101">
        <f t="shared" ref="C47:H47" si="9">C46+C45</f>
        <v>158815767</v>
      </c>
      <c r="D47" s="102">
        <f t="shared" si="9"/>
        <v>12237341</v>
      </c>
      <c r="E47" s="103">
        <f t="shared" si="9"/>
        <v>171053108</v>
      </c>
      <c r="F47" s="104">
        <f t="shared" si="9"/>
        <v>156529593</v>
      </c>
      <c r="G47" s="102">
        <f t="shared" si="9"/>
        <v>2443136</v>
      </c>
      <c r="H47" s="105">
        <f t="shared" si="9"/>
        <v>158972729</v>
      </c>
      <c r="I47" s="106">
        <f t="shared" si="8"/>
        <v>98.6</v>
      </c>
      <c r="J47" s="107">
        <f t="shared" si="8"/>
        <v>20</v>
      </c>
      <c r="K47" s="108">
        <f t="shared" si="8"/>
        <v>92.9</v>
      </c>
      <c r="L47" s="100" t="s">
        <v>91</v>
      </c>
    </row>
    <row r="48" spans="2:12">
      <c r="I48" s="109"/>
      <c r="J48" s="109"/>
      <c r="K48" s="109"/>
      <c r="L48" s="110" t="s">
        <v>92</v>
      </c>
    </row>
    <row r="49" spans="2:12" ht="18.75">
      <c r="B49" s="54" t="s">
        <v>93</v>
      </c>
      <c r="I49" s="109"/>
      <c r="J49" s="109"/>
      <c r="K49" s="109"/>
    </row>
    <row r="50" spans="2:12">
      <c r="I50" s="109"/>
      <c r="J50" s="109"/>
      <c r="K50" s="109"/>
      <c r="L50" s="50" t="s">
        <v>72</v>
      </c>
    </row>
    <row r="51" spans="2:12" s="57" customFormat="1" ht="17.25" customHeight="1">
      <c r="B51" s="56"/>
      <c r="C51" s="345" t="s">
        <v>73</v>
      </c>
      <c r="D51" s="346"/>
      <c r="E51" s="347"/>
      <c r="F51" s="346" t="s">
        <v>74</v>
      </c>
      <c r="G51" s="346"/>
      <c r="H51" s="346"/>
      <c r="I51" s="348" t="s">
        <v>75</v>
      </c>
      <c r="J51" s="349"/>
      <c r="K51" s="350"/>
      <c r="L51" s="56"/>
    </row>
    <row r="52" spans="2:12" s="57" customFormat="1" ht="17.25" customHeight="1">
      <c r="B52" s="58" t="s">
        <v>76</v>
      </c>
      <c r="C52" s="59" t="s">
        <v>77</v>
      </c>
      <c r="D52" s="60" t="s">
        <v>78</v>
      </c>
      <c r="E52" s="61" t="s">
        <v>79</v>
      </c>
      <c r="F52" s="62" t="s">
        <v>77</v>
      </c>
      <c r="G52" s="60" t="s">
        <v>78</v>
      </c>
      <c r="H52" s="63" t="s">
        <v>79</v>
      </c>
      <c r="I52" s="111" t="s">
        <v>80</v>
      </c>
      <c r="J52" s="112" t="s">
        <v>81</v>
      </c>
      <c r="K52" s="113" t="s">
        <v>82</v>
      </c>
      <c r="L52" s="58" t="s">
        <v>83</v>
      </c>
    </row>
    <row r="53" spans="2:12" s="57" customFormat="1" ht="17.25" customHeight="1">
      <c r="B53" s="52"/>
      <c r="C53" s="64" t="s">
        <v>94</v>
      </c>
      <c r="D53" s="65" t="s">
        <v>95</v>
      </c>
      <c r="E53" s="66" t="s">
        <v>96</v>
      </c>
      <c r="F53" s="67" t="s">
        <v>97</v>
      </c>
      <c r="G53" s="65" t="s">
        <v>98</v>
      </c>
      <c r="H53" s="68" t="s">
        <v>85</v>
      </c>
      <c r="I53" s="114"/>
      <c r="J53" s="115"/>
      <c r="K53" s="116"/>
      <c r="L53" s="52"/>
    </row>
    <row r="54" spans="2:12">
      <c r="B54" s="69" t="s">
        <v>3</v>
      </c>
      <c r="C54" s="70">
        <f t="shared" ref="C54:H69" si="10">C102+C390+C678+C726+C822</f>
        <v>46783173</v>
      </c>
      <c r="D54" s="71">
        <f t="shared" si="10"/>
        <v>3957595</v>
      </c>
      <c r="E54" s="72">
        <f t="shared" si="10"/>
        <v>50740768</v>
      </c>
      <c r="F54" s="73">
        <f t="shared" si="10"/>
        <v>46062002</v>
      </c>
      <c r="G54" s="71">
        <f t="shared" si="10"/>
        <v>776413</v>
      </c>
      <c r="H54" s="74">
        <f t="shared" si="10"/>
        <v>46838415</v>
      </c>
      <c r="I54" s="117">
        <f t="shared" ref="I54:K89" si="11">IF(C54=0,"-",ROUND(F54/C54*100,1))</f>
        <v>98.5</v>
      </c>
      <c r="J54" s="118">
        <f t="shared" si="11"/>
        <v>19.600000000000001</v>
      </c>
      <c r="K54" s="119">
        <f t="shared" si="11"/>
        <v>92.3</v>
      </c>
      <c r="L54" s="78" t="s">
        <v>3</v>
      </c>
    </row>
    <row r="55" spans="2:12">
      <c r="B55" s="79" t="s">
        <v>4</v>
      </c>
      <c r="C55" s="80">
        <f t="shared" si="10"/>
        <v>6271187</v>
      </c>
      <c r="D55" s="81">
        <f t="shared" si="10"/>
        <v>556590</v>
      </c>
      <c r="E55" s="82">
        <f t="shared" si="10"/>
        <v>6827777</v>
      </c>
      <c r="F55" s="83">
        <f t="shared" si="10"/>
        <v>6121258</v>
      </c>
      <c r="G55" s="81">
        <f t="shared" si="10"/>
        <v>124598</v>
      </c>
      <c r="H55" s="84">
        <f t="shared" si="10"/>
        <v>6245856</v>
      </c>
      <c r="I55" s="120">
        <f t="shared" si="11"/>
        <v>97.6</v>
      </c>
      <c r="J55" s="90">
        <f t="shared" si="11"/>
        <v>22.4</v>
      </c>
      <c r="K55" s="121">
        <f t="shared" si="11"/>
        <v>91.5</v>
      </c>
      <c r="L55" s="79" t="s">
        <v>4</v>
      </c>
    </row>
    <row r="56" spans="2:12">
      <c r="B56" s="79" t="s">
        <v>5</v>
      </c>
      <c r="C56" s="80">
        <f t="shared" si="10"/>
        <v>11588039</v>
      </c>
      <c r="D56" s="81">
        <f t="shared" si="10"/>
        <v>804788</v>
      </c>
      <c r="E56" s="82">
        <f t="shared" si="10"/>
        <v>12392827</v>
      </c>
      <c r="F56" s="83">
        <f t="shared" si="10"/>
        <v>11384400</v>
      </c>
      <c r="G56" s="81">
        <f t="shared" si="10"/>
        <v>176591</v>
      </c>
      <c r="H56" s="84">
        <f t="shared" si="10"/>
        <v>11560991</v>
      </c>
      <c r="I56" s="120">
        <f t="shared" si="11"/>
        <v>98.2</v>
      </c>
      <c r="J56" s="90">
        <f t="shared" si="11"/>
        <v>21.9</v>
      </c>
      <c r="K56" s="121">
        <f t="shared" si="11"/>
        <v>93.3</v>
      </c>
      <c r="L56" s="79" t="s">
        <v>5</v>
      </c>
    </row>
    <row r="57" spans="2:12">
      <c r="B57" s="79" t="s">
        <v>6</v>
      </c>
      <c r="C57" s="80">
        <f t="shared" si="10"/>
        <v>7133060</v>
      </c>
      <c r="D57" s="81">
        <f t="shared" si="10"/>
        <v>648455</v>
      </c>
      <c r="E57" s="82">
        <f t="shared" si="10"/>
        <v>7781515</v>
      </c>
      <c r="F57" s="83">
        <f t="shared" si="10"/>
        <v>7016293</v>
      </c>
      <c r="G57" s="81">
        <f t="shared" si="10"/>
        <v>133885</v>
      </c>
      <c r="H57" s="84">
        <f t="shared" si="10"/>
        <v>7150178</v>
      </c>
      <c r="I57" s="120">
        <f t="shared" si="11"/>
        <v>98.4</v>
      </c>
      <c r="J57" s="90">
        <f t="shared" si="11"/>
        <v>20.6</v>
      </c>
      <c r="K57" s="121">
        <f t="shared" si="11"/>
        <v>91.9</v>
      </c>
      <c r="L57" s="79" t="s">
        <v>6</v>
      </c>
    </row>
    <row r="58" spans="2:12">
      <c r="B58" s="79" t="s">
        <v>7</v>
      </c>
      <c r="C58" s="80">
        <f t="shared" si="10"/>
        <v>13929344</v>
      </c>
      <c r="D58" s="81">
        <f t="shared" si="10"/>
        <v>974325</v>
      </c>
      <c r="E58" s="82">
        <f t="shared" si="10"/>
        <v>14903669</v>
      </c>
      <c r="F58" s="83">
        <f t="shared" si="10"/>
        <v>13740246</v>
      </c>
      <c r="G58" s="81">
        <f t="shared" si="10"/>
        <v>165784</v>
      </c>
      <c r="H58" s="84">
        <f t="shared" si="10"/>
        <v>13906030</v>
      </c>
      <c r="I58" s="120">
        <f t="shared" si="11"/>
        <v>98.6</v>
      </c>
      <c r="J58" s="90">
        <f t="shared" si="11"/>
        <v>17</v>
      </c>
      <c r="K58" s="121">
        <f t="shared" si="11"/>
        <v>93.3</v>
      </c>
      <c r="L58" s="79" t="s">
        <v>7</v>
      </c>
    </row>
    <row r="59" spans="2:12">
      <c r="B59" s="79" t="s">
        <v>8</v>
      </c>
      <c r="C59" s="80">
        <f t="shared" si="10"/>
        <v>5764428</v>
      </c>
      <c r="D59" s="81">
        <f t="shared" si="10"/>
        <v>346318</v>
      </c>
      <c r="E59" s="82">
        <f t="shared" si="10"/>
        <v>6110746</v>
      </c>
      <c r="F59" s="83">
        <f t="shared" si="10"/>
        <v>5700854</v>
      </c>
      <c r="G59" s="81">
        <f t="shared" si="10"/>
        <v>138497</v>
      </c>
      <c r="H59" s="84">
        <f t="shared" si="10"/>
        <v>5839351</v>
      </c>
      <c r="I59" s="120">
        <f t="shared" si="11"/>
        <v>98.9</v>
      </c>
      <c r="J59" s="90">
        <f t="shared" si="11"/>
        <v>40</v>
      </c>
      <c r="K59" s="121">
        <f t="shared" si="11"/>
        <v>95.6</v>
      </c>
      <c r="L59" s="79" t="s">
        <v>8</v>
      </c>
    </row>
    <row r="60" spans="2:12">
      <c r="B60" s="79" t="s">
        <v>86</v>
      </c>
      <c r="C60" s="80">
        <f t="shared" si="10"/>
        <v>3233093</v>
      </c>
      <c r="D60" s="81">
        <f t="shared" si="10"/>
        <v>256579</v>
      </c>
      <c r="E60" s="82">
        <f t="shared" si="10"/>
        <v>3489672</v>
      </c>
      <c r="F60" s="83">
        <f t="shared" si="10"/>
        <v>3182920</v>
      </c>
      <c r="G60" s="81">
        <f t="shared" si="10"/>
        <v>63056</v>
      </c>
      <c r="H60" s="84">
        <f t="shared" si="10"/>
        <v>3245976</v>
      </c>
      <c r="I60" s="120">
        <f t="shared" si="11"/>
        <v>98.4</v>
      </c>
      <c r="J60" s="90">
        <f t="shared" si="11"/>
        <v>24.6</v>
      </c>
      <c r="K60" s="121">
        <f t="shared" si="11"/>
        <v>93</v>
      </c>
      <c r="L60" s="79" t="s">
        <v>87</v>
      </c>
    </row>
    <row r="61" spans="2:12">
      <c r="B61" s="79" t="s">
        <v>10</v>
      </c>
      <c r="C61" s="80">
        <f t="shared" si="10"/>
        <v>2964127</v>
      </c>
      <c r="D61" s="81">
        <f t="shared" si="10"/>
        <v>241992</v>
      </c>
      <c r="E61" s="82">
        <f t="shared" si="10"/>
        <v>3206119</v>
      </c>
      <c r="F61" s="83">
        <f t="shared" si="10"/>
        <v>2918540</v>
      </c>
      <c r="G61" s="81">
        <f t="shared" si="10"/>
        <v>54911</v>
      </c>
      <c r="H61" s="84">
        <f t="shared" si="10"/>
        <v>2973451</v>
      </c>
      <c r="I61" s="120">
        <f t="shared" si="11"/>
        <v>98.5</v>
      </c>
      <c r="J61" s="90">
        <f t="shared" si="11"/>
        <v>22.7</v>
      </c>
      <c r="K61" s="121">
        <f t="shared" si="11"/>
        <v>92.7</v>
      </c>
      <c r="L61" s="79" t="s">
        <v>10</v>
      </c>
    </row>
    <row r="62" spans="2:12">
      <c r="B62" s="79" t="s">
        <v>11</v>
      </c>
      <c r="C62" s="80">
        <f t="shared" si="10"/>
        <v>15294272</v>
      </c>
      <c r="D62" s="81">
        <f t="shared" si="10"/>
        <v>1446813</v>
      </c>
      <c r="E62" s="82">
        <f t="shared" si="10"/>
        <v>16741085</v>
      </c>
      <c r="F62" s="83">
        <f t="shared" si="10"/>
        <v>15158428</v>
      </c>
      <c r="G62" s="81">
        <f t="shared" si="10"/>
        <v>170947</v>
      </c>
      <c r="H62" s="84">
        <f t="shared" si="10"/>
        <v>15329375</v>
      </c>
      <c r="I62" s="120">
        <f t="shared" si="11"/>
        <v>99.1</v>
      </c>
      <c r="J62" s="90">
        <f t="shared" si="11"/>
        <v>11.8</v>
      </c>
      <c r="K62" s="121">
        <f t="shared" si="11"/>
        <v>91.6</v>
      </c>
      <c r="L62" s="79" t="s">
        <v>11</v>
      </c>
    </row>
    <row r="63" spans="2:12">
      <c r="B63" s="79" t="s">
        <v>12</v>
      </c>
      <c r="C63" s="80">
        <f t="shared" si="10"/>
        <v>8499816</v>
      </c>
      <c r="D63" s="81">
        <f t="shared" si="10"/>
        <v>632452</v>
      </c>
      <c r="E63" s="82">
        <f t="shared" si="10"/>
        <v>9132268</v>
      </c>
      <c r="F63" s="83">
        <f t="shared" si="10"/>
        <v>8366307</v>
      </c>
      <c r="G63" s="81">
        <f t="shared" si="10"/>
        <v>133933</v>
      </c>
      <c r="H63" s="84">
        <f t="shared" si="10"/>
        <v>8500240</v>
      </c>
      <c r="I63" s="120">
        <f t="shared" si="11"/>
        <v>98.4</v>
      </c>
      <c r="J63" s="90">
        <f t="shared" si="11"/>
        <v>21.2</v>
      </c>
      <c r="K63" s="121">
        <f t="shared" si="11"/>
        <v>93.1</v>
      </c>
      <c r="L63" s="79" t="s">
        <v>12</v>
      </c>
    </row>
    <row r="64" spans="2:12">
      <c r="B64" s="79" t="s">
        <v>88</v>
      </c>
      <c r="C64" s="80">
        <f t="shared" si="10"/>
        <v>4170468</v>
      </c>
      <c r="D64" s="81">
        <f t="shared" si="10"/>
        <v>303436</v>
      </c>
      <c r="E64" s="82">
        <f t="shared" si="10"/>
        <v>4473904</v>
      </c>
      <c r="F64" s="83">
        <f t="shared" si="10"/>
        <v>4110596</v>
      </c>
      <c r="G64" s="81">
        <f t="shared" si="10"/>
        <v>57691</v>
      </c>
      <c r="H64" s="84">
        <f t="shared" si="10"/>
        <v>4168287</v>
      </c>
      <c r="I64" s="120">
        <f t="shared" si="11"/>
        <v>98.6</v>
      </c>
      <c r="J64" s="90">
        <f t="shared" si="11"/>
        <v>19</v>
      </c>
      <c r="K64" s="121">
        <f t="shared" si="11"/>
        <v>93.2</v>
      </c>
      <c r="L64" s="79" t="str">
        <f>B64</f>
        <v>葛城市</v>
      </c>
    </row>
    <row r="65" spans="2:12">
      <c r="B65" s="88" t="s">
        <v>89</v>
      </c>
      <c r="C65" s="122">
        <f t="shared" si="10"/>
        <v>2857847</v>
      </c>
      <c r="D65" s="123">
        <f t="shared" si="10"/>
        <v>291467</v>
      </c>
      <c r="E65" s="124">
        <f t="shared" si="10"/>
        <v>3149314</v>
      </c>
      <c r="F65" s="125">
        <f t="shared" si="10"/>
        <v>2801347</v>
      </c>
      <c r="G65" s="123">
        <f t="shared" si="10"/>
        <v>67180</v>
      </c>
      <c r="H65" s="126">
        <f t="shared" si="10"/>
        <v>2868527</v>
      </c>
      <c r="I65" s="127">
        <f t="shared" si="11"/>
        <v>98</v>
      </c>
      <c r="J65" s="128">
        <f t="shared" si="11"/>
        <v>23</v>
      </c>
      <c r="K65" s="129">
        <f t="shared" si="11"/>
        <v>91.1</v>
      </c>
      <c r="L65" s="88" t="s">
        <v>89</v>
      </c>
    </row>
    <row r="66" spans="2:12">
      <c r="B66" s="79" t="s">
        <v>14</v>
      </c>
      <c r="C66" s="80">
        <f t="shared" si="10"/>
        <v>484851</v>
      </c>
      <c r="D66" s="81">
        <f t="shared" si="10"/>
        <v>7301</v>
      </c>
      <c r="E66" s="82">
        <f t="shared" si="10"/>
        <v>492152</v>
      </c>
      <c r="F66" s="83">
        <f t="shared" si="10"/>
        <v>481682</v>
      </c>
      <c r="G66" s="81">
        <f t="shared" si="10"/>
        <v>1495</v>
      </c>
      <c r="H66" s="84">
        <f t="shared" si="10"/>
        <v>483177</v>
      </c>
      <c r="I66" s="120">
        <f t="shared" si="11"/>
        <v>99.3</v>
      </c>
      <c r="J66" s="90">
        <f t="shared" si="11"/>
        <v>20.5</v>
      </c>
      <c r="K66" s="121">
        <f t="shared" si="11"/>
        <v>98.2</v>
      </c>
      <c r="L66" s="79" t="s">
        <v>14</v>
      </c>
    </row>
    <row r="67" spans="2:12">
      <c r="B67" s="79" t="s">
        <v>15</v>
      </c>
      <c r="C67" s="80">
        <f t="shared" si="10"/>
        <v>2036760</v>
      </c>
      <c r="D67" s="81">
        <f t="shared" si="10"/>
        <v>73380</v>
      </c>
      <c r="E67" s="82">
        <f t="shared" si="10"/>
        <v>2110140</v>
      </c>
      <c r="F67" s="83">
        <f t="shared" si="10"/>
        <v>2021229</v>
      </c>
      <c r="G67" s="81">
        <f t="shared" si="10"/>
        <v>21168</v>
      </c>
      <c r="H67" s="84">
        <f t="shared" si="10"/>
        <v>2042397</v>
      </c>
      <c r="I67" s="120">
        <f t="shared" si="11"/>
        <v>99.2</v>
      </c>
      <c r="J67" s="90">
        <f t="shared" si="11"/>
        <v>28.8</v>
      </c>
      <c r="K67" s="121">
        <f t="shared" si="11"/>
        <v>96.8</v>
      </c>
      <c r="L67" s="79" t="s">
        <v>15</v>
      </c>
    </row>
    <row r="68" spans="2:12">
      <c r="B68" s="79" t="s">
        <v>16</v>
      </c>
      <c r="C68" s="80">
        <f t="shared" si="10"/>
        <v>2011518</v>
      </c>
      <c r="D68" s="81">
        <f t="shared" si="10"/>
        <v>195351</v>
      </c>
      <c r="E68" s="82">
        <f t="shared" si="10"/>
        <v>2206869</v>
      </c>
      <c r="F68" s="83">
        <f t="shared" si="10"/>
        <v>1977359</v>
      </c>
      <c r="G68" s="81">
        <f t="shared" si="10"/>
        <v>25863</v>
      </c>
      <c r="H68" s="84">
        <f t="shared" si="10"/>
        <v>2003222</v>
      </c>
      <c r="I68" s="120">
        <f t="shared" si="11"/>
        <v>98.3</v>
      </c>
      <c r="J68" s="90">
        <f t="shared" si="11"/>
        <v>13.2</v>
      </c>
      <c r="K68" s="121">
        <f t="shared" si="11"/>
        <v>90.8</v>
      </c>
      <c r="L68" s="79" t="s">
        <v>16</v>
      </c>
    </row>
    <row r="69" spans="2:12">
      <c r="B69" s="79" t="s">
        <v>17</v>
      </c>
      <c r="C69" s="80">
        <f t="shared" si="10"/>
        <v>2766218</v>
      </c>
      <c r="D69" s="81">
        <f t="shared" si="10"/>
        <v>116702</v>
      </c>
      <c r="E69" s="82">
        <f t="shared" si="10"/>
        <v>2882920</v>
      </c>
      <c r="F69" s="83">
        <f t="shared" si="10"/>
        <v>2727516</v>
      </c>
      <c r="G69" s="81">
        <f t="shared" si="10"/>
        <v>30862</v>
      </c>
      <c r="H69" s="84">
        <f t="shared" si="10"/>
        <v>2758378</v>
      </c>
      <c r="I69" s="120">
        <f t="shared" si="11"/>
        <v>98.6</v>
      </c>
      <c r="J69" s="90">
        <f t="shared" si="11"/>
        <v>26.4</v>
      </c>
      <c r="K69" s="121">
        <f t="shared" si="11"/>
        <v>95.7</v>
      </c>
      <c r="L69" s="79" t="s">
        <v>17</v>
      </c>
    </row>
    <row r="70" spans="2:12">
      <c r="B70" s="79" t="s">
        <v>18</v>
      </c>
      <c r="C70" s="80">
        <f t="shared" ref="C70:H85" si="12">C118+C406+C694+C742+C838</f>
        <v>749505</v>
      </c>
      <c r="D70" s="81">
        <f t="shared" si="12"/>
        <v>73306</v>
      </c>
      <c r="E70" s="82">
        <f t="shared" si="12"/>
        <v>822811</v>
      </c>
      <c r="F70" s="83">
        <f t="shared" si="12"/>
        <v>735741</v>
      </c>
      <c r="G70" s="81">
        <f t="shared" si="12"/>
        <v>17123</v>
      </c>
      <c r="H70" s="84">
        <f t="shared" si="12"/>
        <v>752864</v>
      </c>
      <c r="I70" s="120">
        <f t="shared" si="11"/>
        <v>98.2</v>
      </c>
      <c r="J70" s="90">
        <f t="shared" si="11"/>
        <v>23.4</v>
      </c>
      <c r="K70" s="121">
        <f t="shared" si="11"/>
        <v>91.5</v>
      </c>
      <c r="L70" s="79" t="s">
        <v>18</v>
      </c>
    </row>
    <row r="71" spans="2:12">
      <c r="B71" s="79" t="s">
        <v>19</v>
      </c>
      <c r="C71" s="80">
        <f t="shared" si="12"/>
        <v>1226052</v>
      </c>
      <c r="D71" s="81">
        <f t="shared" si="12"/>
        <v>55563</v>
      </c>
      <c r="E71" s="82">
        <f t="shared" si="12"/>
        <v>1281615</v>
      </c>
      <c r="F71" s="83">
        <f t="shared" si="12"/>
        <v>1216744</v>
      </c>
      <c r="G71" s="81">
        <f t="shared" si="12"/>
        <v>13519</v>
      </c>
      <c r="H71" s="84">
        <f t="shared" si="12"/>
        <v>1230263</v>
      </c>
      <c r="I71" s="120">
        <f t="shared" si="11"/>
        <v>99.2</v>
      </c>
      <c r="J71" s="90">
        <f t="shared" si="11"/>
        <v>24.3</v>
      </c>
      <c r="K71" s="121">
        <f t="shared" si="11"/>
        <v>96</v>
      </c>
      <c r="L71" s="79" t="s">
        <v>19</v>
      </c>
    </row>
    <row r="72" spans="2:12">
      <c r="B72" s="79" t="s">
        <v>20</v>
      </c>
      <c r="C72" s="80">
        <f t="shared" si="12"/>
        <v>615639</v>
      </c>
      <c r="D72" s="81">
        <f t="shared" si="12"/>
        <v>22473</v>
      </c>
      <c r="E72" s="82">
        <f t="shared" si="12"/>
        <v>638112</v>
      </c>
      <c r="F72" s="83">
        <f t="shared" si="12"/>
        <v>612105</v>
      </c>
      <c r="G72" s="81">
        <f t="shared" si="12"/>
        <v>13122</v>
      </c>
      <c r="H72" s="84">
        <f t="shared" si="12"/>
        <v>625227</v>
      </c>
      <c r="I72" s="120">
        <f t="shared" si="11"/>
        <v>99.4</v>
      </c>
      <c r="J72" s="90">
        <f t="shared" si="11"/>
        <v>58.4</v>
      </c>
      <c r="K72" s="121">
        <f t="shared" si="11"/>
        <v>98</v>
      </c>
      <c r="L72" s="79" t="s">
        <v>20</v>
      </c>
    </row>
    <row r="73" spans="2:12">
      <c r="B73" s="79" t="s">
        <v>21</v>
      </c>
      <c r="C73" s="80">
        <f t="shared" si="12"/>
        <v>3432136</v>
      </c>
      <c r="D73" s="81">
        <f t="shared" si="12"/>
        <v>264486</v>
      </c>
      <c r="E73" s="82">
        <f t="shared" si="12"/>
        <v>3696622</v>
      </c>
      <c r="F73" s="83">
        <f t="shared" si="12"/>
        <v>3378404</v>
      </c>
      <c r="G73" s="81">
        <f t="shared" si="12"/>
        <v>68109</v>
      </c>
      <c r="H73" s="84">
        <f t="shared" si="12"/>
        <v>3446513</v>
      </c>
      <c r="I73" s="120">
        <f t="shared" si="11"/>
        <v>98.4</v>
      </c>
      <c r="J73" s="90">
        <f t="shared" si="11"/>
        <v>25.8</v>
      </c>
      <c r="K73" s="121">
        <f t="shared" si="11"/>
        <v>93.2</v>
      </c>
      <c r="L73" s="79" t="s">
        <v>21</v>
      </c>
    </row>
    <row r="74" spans="2:12">
      <c r="B74" s="79" t="s">
        <v>22</v>
      </c>
      <c r="C74" s="80">
        <f t="shared" si="12"/>
        <v>129235</v>
      </c>
      <c r="D74" s="81">
        <f t="shared" si="12"/>
        <v>9922</v>
      </c>
      <c r="E74" s="82">
        <f t="shared" si="12"/>
        <v>139157</v>
      </c>
      <c r="F74" s="83">
        <f t="shared" si="12"/>
        <v>128007</v>
      </c>
      <c r="G74" s="81">
        <f t="shared" si="12"/>
        <v>1333</v>
      </c>
      <c r="H74" s="84">
        <f t="shared" si="12"/>
        <v>129340</v>
      </c>
      <c r="I74" s="120">
        <f t="shared" si="11"/>
        <v>99</v>
      </c>
      <c r="J74" s="90">
        <f t="shared" si="11"/>
        <v>13.4</v>
      </c>
      <c r="K74" s="121">
        <f t="shared" si="11"/>
        <v>92.9</v>
      </c>
      <c r="L74" s="79" t="s">
        <v>22</v>
      </c>
    </row>
    <row r="75" spans="2:12">
      <c r="B75" s="79" t="s">
        <v>23</v>
      </c>
      <c r="C75" s="80">
        <f t="shared" si="12"/>
        <v>116218</v>
      </c>
      <c r="D75" s="81">
        <f t="shared" si="12"/>
        <v>8785</v>
      </c>
      <c r="E75" s="82">
        <f t="shared" si="12"/>
        <v>125003</v>
      </c>
      <c r="F75" s="83">
        <f t="shared" si="12"/>
        <v>114085</v>
      </c>
      <c r="G75" s="81">
        <f t="shared" si="12"/>
        <v>2446</v>
      </c>
      <c r="H75" s="84">
        <f t="shared" si="12"/>
        <v>116531</v>
      </c>
      <c r="I75" s="120">
        <f t="shared" si="11"/>
        <v>98.2</v>
      </c>
      <c r="J75" s="90">
        <f t="shared" si="11"/>
        <v>27.8</v>
      </c>
      <c r="K75" s="121">
        <f t="shared" si="11"/>
        <v>93.2</v>
      </c>
      <c r="L75" s="79" t="s">
        <v>23</v>
      </c>
    </row>
    <row r="76" spans="2:12">
      <c r="B76" s="79" t="s">
        <v>24</v>
      </c>
      <c r="C76" s="80">
        <f t="shared" si="12"/>
        <v>671685</v>
      </c>
      <c r="D76" s="81">
        <f t="shared" si="12"/>
        <v>38648</v>
      </c>
      <c r="E76" s="82">
        <f t="shared" si="12"/>
        <v>710333</v>
      </c>
      <c r="F76" s="83">
        <f t="shared" si="12"/>
        <v>661288</v>
      </c>
      <c r="G76" s="81">
        <f t="shared" si="12"/>
        <v>7060</v>
      </c>
      <c r="H76" s="84">
        <f t="shared" si="12"/>
        <v>668348</v>
      </c>
      <c r="I76" s="120">
        <f t="shared" si="11"/>
        <v>98.5</v>
      </c>
      <c r="J76" s="90">
        <f t="shared" si="11"/>
        <v>18.3</v>
      </c>
      <c r="K76" s="121">
        <f t="shared" si="11"/>
        <v>94.1</v>
      </c>
      <c r="L76" s="79" t="s">
        <v>24</v>
      </c>
    </row>
    <row r="77" spans="2:12">
      <c r="B77" s="79" t="s">
        <v>25</v>
      </c>
      <c r="C77" s="80">
        <f t="shared" si="12"/>
        <v>441569</v>
      </c>
      <c r="D77" s="81">
        <f t="shared" si="12"/>
        <v>9918</v>
      </c>
      <c r="E77" s="82">
        <f t="shared" si="12"/>
        <v>451487</v>
      </c>
      <c r="F77" s="83">
        <f t="shared" si="12"/>
        <v>437946</v>
      </c>
      <c r="G77" s="81">
        <f t="shared" si="12"/>
        <v>1335</v>
      </c>
      <c r="H77" s="84">
        <f t="shared" si="12"/>
        <v>439281</v>
      </c>
      <c r="I77" s="120">
        <f>IF(C77=0,"-",ROUND(F77/C77*100,1))</f>
        <v>99.2</v>
      </c>
      <c r="J77" s="90">
        <f>IF(D77=0,"-",ROUND(G77/D77*100,1))</f>
        <v>13.5</v>
      </c>
      <c r="K77" s="121">
        <f>IF(E77=0,"-",ROUND(H77/E77*100,1))</f>
        <v>97.3</v>
      </c>
      <c r="L77" s="79" t="s">
        <v>25</v>
      </c>
    </row>
    <row r="78" spans="2:12">
      <c r="B78" s="79" t="s">
        <v>26</v>
      </c>
      <c r="C78" s="80">
        <f t="shared" si="12"/>
        <v>2056111</v>
      </c>
      <c r="D78" s="81">
        <f t="shared" si="12"/>
        <v>184347</v>
      </c>
      <c r="E78" s="82">
        <f t="shared" si="12"/>
        <v>2240458</v>
      </c>
      <c r="F78" s="83">
        <f t="shared" si="12"/>
        <v>2016468</v>
      </c>
      <c r="G78" s="81">
        <f t="shared" si="12"/>
        <v>33112</v>
      </c>
      <c r="H78" s="84">
        <f t="shared" si="12"/>
        <v>2049580</v>
      </c>
      <c r="I78" s="120">
        <f t="shared" si="11"/>
        <v>98.1</v>
      </c>
      <c r="J78" s="90">
        <f t="shared" si="11"/>
        <v>18</v>
      </c>
      <c r="K78" s="121">
        <f t="shared" si="11"/>
        <v>91.5</v>
      </c>
      <c r="L78" s="79" t="s">
        <v>26</v>
      </c>
    </row>
    <row r="79" spans="2:12">
      <c r="B79" s="79" t="s">
        <v>27</v>
      </c>
      <c r="C79" s="80">
        <f t="shared" si="12"/>
        <v>2786942</v>
      </c>
      <c r="D79" s="81">
        <f t="shared" si="12"/>
        <v>38843</v>
      </c>
      <c r="E79" s="82">
        <f t="shared" si="12"/>
        <v>2825785</v>
      </c>
      <c r="F79" s="83">
        <f t="shared" si="12"/>
        <v>2777125</v>
      </c>
      <c r="G79" s="81">
        <f t="shared" si="12"/>
        <v>7362</v>
      </c>
      <c r="H79" s="84">
        <f t="shared" si="12"/>
        <v>2784487</v>
      </c>
      <c r="I79" s="120">
        <f t="shared" si="11"/>
        <v>99.6</v>
      </c>
      <c r="J79" s="90">
        <f t="shared" si="11"/>
        <v>19</v>
      </c>
      <c r="K79" s="121">
        <f t="shared" si="11"/>
        <v>98.5</v>
      </c>
      <c r="L79" s="79" t="s">
        <v>27</v>
      </c>
    </row>
    <row r="80" spans="2:12">
      <c r="B80" s="79" t="s">
        <v>28</v>
      </c>
      <c r="C80" s="80">
        <f t="shared" si="12"/>
        <v>3838973</v>
      </c>
      <c r="D80" s="81">
        <f t="shared" si="12"/>
        <v>215583</v>
      </c>
      <c r="E80" s="82">
        <f t="shared" si="12"/>
        <v>4054556</v>
      </c>
      <c r="F80" s="83">
        <f t="shared" si="12"/>
        <v>3810088</v>
      </c>
      <c r="G80" s="81">
        <f t="shared" si="12"/>
        <v>51761</v>
      </c>
      <c r="H80" s="84">
        <f t="shared" si="12"/>
        <v>3861849</v>
      </c>
      <c r="I80" s="120">
        <f t="shared" si="11"/>
        <v>99.2</v>
      </c>
      <c r="J80" s="90">
        <f t="shared" si="11"/>
        <v>24</v>
      </c>
      <c r="K80" s="121">
        <f t="shared" si="11"/>
        <v>95.2</v>
      </c>
      <c r="L80" s="79" t="s">
        <v>28</v>
      </c>
    </row>
    <row r="81" spans="2:12">
      <c r="B81" s="79" t="s">
        <v>29</v>
      </c>
      <c r="C81" s="80">
        <f t="shared" si="12"/>
        <v>2151644</v>
      </c>
      <c r="D81" s="81">
        <f t="shared" si="12"/>
        <v>104800</v>
      </c>
      <c r="E81" s="82">
        <f t="shared" si="12"/>
        <v>2256444</v>
      </c>
      <c r="F81" s="83">
        <f t="shared" si="12"/>
        <v>2126817</v>
      </c>
      <c r="G81" s="81">
        <f t="shared" si="12"/>
        <v>23261</v>
      </c>
      <c r="H81" s="84">
        <f t="shared" si="12"/>
        <v>2150078</v>
      </c>
      <c r="I81" s="120">
        <f t="shared" si="11"/>
        <v>98.8</v>
      </c>
      <c r="J81" s="90">
        <f t="shared" si="11"/>
        <v>22.2</v>
      </c>
      <c r="K81" s="121">
        <f t="shared" si="11"/>
        <v>95.3</v>
      </c>
      <c r="L81" s="79" t="s">
        <v>29</v>
      </c>
    </row>
    <row r="82" spans="2:12">
      <c r="B82" s="79" t="s">
        <v>30</v>
      </c>
      <c r="C82" s="80">
        <f t="shared" si="12"/>
        <v>745342</v>
      </c>
      <c r="D82" s="81">
        <f t="shared" si="12"/>
        <v>49732</v>
      </c>
      <c r="E82" s="82">
        <f t="shared" si="12"/>
        <v>795074</v>
      </c>
      <c r="F82" s="83">
        <f t="shared" si="12"/>
        <v>734154</v>
      </c>
      <c r="G82" s="81">
        <f t="shared" si="12"/>
        <v>13077</v>
      </c>
      <c r="H82" s="84">
        <f t="shared" si="12"/>
        <v>747231</v>
      </c>
      <c r="I82" s="120">
        <f t="shared" si="11"/>
        <v>98.5</v>
      </c>
      <c r="J82" s="90">
        <f t="shared" si="11"/>
        <v>26.3</v>
      </c>
      <c r="K82" s="121">
        <f t="shared" si="11"/>
        <v>94</v>
      </c>
      <c r="L82" s="79" t="s">
        <v>30</v>
      </c>
    </row>
    <row r="83" spans="2:12">
      <c r="B83" s="79" t="s">
        <v>31</v>
      </c>
      <c r="C83" s="80">
        <f t="shared" si="12"/>
        <v>1849594</v>
      </c>
      <c r="D83" s="81">
        <f t="shared" si="12"/>
        <v>162323</v>
      </c>
      <c r="E83" s="82">
        <f t="shared" si="12"/>
        <v>2011917</v>
      </c>
      <c r="F83" s="83">
        <f t="shared" si="12"/>
        <v>1821143</v>
      </c>
      <c r="G83" s="81">
        <f t="shared" si="12"/>
        <v>29705</v>
      </c>
      <c r="H83" s="84">
        <f t="shared" si="12"/>
        <v>1850848</v>
      </c>
      <c r="I83" s="120">
        <f t="shared" si="11"/>
        <v>98.5</v>
      </c>
      <c r="J83" s="90">
        <f t="shared" si="11"/>
        <v>18.3</v>
      </c>
      <c r="K83" s="121">
        <f t="shared" si="11"/>
        <v>92</v>
      </c>
      <c r="L83" s="79" t="s">
        <v>31</v>
      </c>
    </row>
    <row r="84" spans="2:12">
      <c r="B84" s="79" t="s">
        <v>32</v>
      </c>
      <c r="C84" s="80">
        <f t="shared" si="12"/>
        <v>562339</v>
      </c>
      <c r="D84" s="81">
        <f t="shared" si="12"/>
        <v>65300</v>
      </c>
      <c r="E84" s="82">
        <f t="shared" si="12"/>
        <v>627639</v>
      </c>
      <c r="F84" s="83">
        <f t="shared" si="12"/>
        <v>551391</v>
      </c>
      <c r="G84" s="81">
        <f t="shared" si="12"/>
        <v>5976</v>
      </c>
      <c r="H84" s="84">
        <f t="shared" si="12"/>
        <v>557367</v>
      </c>
      <c r="I84" s="120">
        <f t="shared" si="11"/>
        <v>98.1</v>
      </c>
      <c r="J84" s="90">
        <f t="shared" si="11"/>
        <v>9.1999999999999993</v>
      </c>
      <c r="K84" s="121">
        <f t="shared" si="11"/>
        <v>88.8</v>
      </c>
      <c r="L84" s="79" t="s">
        <v>32</v>
      </c>
    </row>
    <row r="85" spans="2:12">
      <c r="B85" s="79" t="s">
        <v>33</v>
      </c>
      <c r="C85" s="80">
        <f t="shared" si="12"/>
        <v>72192</v>
      </c>
      <c r="D85" s="81">
        <f t="shared" si="12"/>
        <v>2220</v>
      </c>
      <c r="E85" s="82">
        <f t="shared" si="12"/>
        <v>74412</v>
      </c>
      <c r="F85" s="83">
        <f t="shared" si="12"/>
        <v>71826</v>
      </c>
      <c r="G85" s="81">
        <f t="shared" si="12"/>
        <v>726</v>
      </c>
      <c r="H85" s="84">
        <f t="shared" si="12"/>
        <v>72552</v>
      </c>
      <c r="I85" s="120">
        <f t="shared" si="11"/>
        <v>99.5</v>
      </c>
      <c r="J85" s="90">
        <f t="shared" si="11"/>
        <v>32.700000000000003</v>
      </c>
      <c r="K85" s="121">
        <f t="shared" si="11"/>
        <v>97.5</v>
      </c>
      <c r="L85" s="79" t="s">
        <v>33</v>
      </c>
    </row>
    <row r="86" spans="2:12">
      <c r="B86" s="79" t="s">
        <v>34</v>
      </c>
      <c r="C86" s="80">
        <f t="shared" ref="C86:H92" si="13">C134+C422+C710+C758+C854</f>
        <v>165215</v>
      </c>
      <c r="D86" s="81">
        <f t="shared" si="13"/>
        <v>14916</v>
      </c>
      <c r="E86" s="82">
        <f t="shared" si="13"/>
        <v>180131</v>
      </c>
      <c r="F86" s="83">
        <f t="shared" si="13"/>
        <v>161991</v>
      </c>
      <c r="G86" s="81">
        <f t="shared" si="13"/>
        <v>2652</v>
      </c>
      <c r="H86" s="84">
        <f t="shared" si="13"/>
        <v>164643</v>
      </c>
      <c r="I86" s="120">
        <f t="shared" si="11"/>
        <v>98</v>
      </c>
      <c r="J86" s="90">
        <f t="shared" si="11"/>
        <v>17.8</v>
      </c>
      <c r="K86" s="121">
        <f t="shared" si="11"/>
        <v>91.4</v>
      </c>
      <c r="L86" s="79" t="s">
        <v>34</v>
      </c>
    </row>
    <row r="87" spans="2:12">
      <c r="B87" s="79" t="s">
        <v>35</v>
      </c>
      <c r="C87" s="80">
        <f t="shared" si="13"/>
        <v>78501</v>
      </c>
      <c r="D87" s="81">
        <f t="shared" si="13"/>
        <v>5107</v>
      </c>
      <c r="E87" s="82">
        <f t="shared" si="13"/>
        <v>83608</v>
      </c>
      <c r="F87" s="83">
        <f t="shared" si="13"/>
        <v>76451</v>
      </c>
      <c r="G87" s="81">
        <f t="shared" si="13"/>
        <v>607</v>
      </c>
      <c r="H87" s="84">
        <f t="shared" si="13"/>
        <v>77058</v>
      </c>
      <c r="I87" s="120">
        <f t="shared" si="11"/>
        <v>97.4</v>
      </c>
      <c r="J87" s="90">
        <f t="shared" si="11"/>
        <v>11.9</v>
      </c>
      <c r="K87" s="121">
        <f t="shared" si="11"/>
        <v>92.2</v>
      </c>
      <c r="L87" s="79" t="s">
        <v>35</v>
      </c>
    </row>
    <row r="88" spans="2:12">
      <c r="B88" s="79" t="s">
        <v>36</v>
      </c>
      <c r="C88" s="80">
        <f t="shared" si="13"/>
        <v>655941</v>
      </c>
      <c r="D88" s="81">
        <f t="shared" si="13"/>
        <v>35972</v>
      </c>
      <c r="E88" s="82">
        <f t="shared" si="13"/>
        <v>691913</v>
      </c>
      <c r="F88" s="83">
        <f t="shared" si="13"/>
        <v>649493</v>
      </c>
      <c r="G88" s="81">
        <f t="shared" si="13"/>
        <v>2337</v>
      </c>
      <c r="H88" s="84">
        <f t="shared" si="13"/>
        <v>651830</v>
      </c>
      <c r="I88" s="120">
        <f t="shared" si="11"/>
        <v>99</v>
      </c>
      <c r="J88" s="90">
        <f t="shared" si="11"/>
        <v>6.5</v>
      </c>
      <c r="K88" s="121">
        <f t="shared" si="11"/>
        <v>94.2</v>
      </c>
      <c r="L88" s="79" t="s">
        <v>36</v>
      </c>
    </row>
    <row r="89" spans="2:12">
      <c r="B89" s="79" t="s">
        <v>37</v>
      </c>
      <c r="C89" s="80">
        <f t="shared" si="13"/>
        <v>261247</v>
      </c>
      <c r="D89" s="81">
        <f t="shared" si="13"/>
        <v>3251</v>
      </c>
      <c r="E89" s="82">
        <f t="shared" si="13"/>
        <v>264498</v>
      </c>
      <c r="F89" s="83">
        <f t="shared" si="13"/>
        <v>259767</v>
      </c>
      <c r="G89" s="81">
        <f t="shared" si="13"/>
        <v>622</v>
      </c>
      <c r="H89" s="84">
        <f t="shared" si="13"/>
        <v>260389</v>
      </c>
      <c r="I89" s="120">
        <f t="shared" si="11"/>
        <v>99.4</v>
      </c>
      <c r="J89" s="90">
        <f t="shared" si="11"/>
        <v>19.100000000000001</v>
      </c>
      <c r="K89" s="121">
        <f t="shared" si="11"/>
        <v>98.4</v>
      </c>
      <c r="L89" s="79" t="s">
        <v>37</v>
      </c>
    </row>
    <row r="90" spans="2:12">
      <c r="B90" s="79" t="s">
        <v>38</v>
      </c>
      <c r="C90" s="80">
        <f t="shared" si="13"/>
        <v>109561</v>
      </c>
      <c r="D90" s="89">
        <f t="shared" si="13"/>
        <v>1898</v>
      </c>
      <c r="E90" s="82">
        <f t="shared" si="13"/>
        <v>111459</v>
      </c>
      <c r="F90" s="83">
        <f t="shared" si="13"/>
        <v>109089</v>
      </c>
      <c r="G90" s="89">
        <f t="shared" si="13"/>
        <v>279</v>
      </c>
      <c r="H90" s="84">
        <f t="shared" si="13"/>
        <v>109368</v>
      </c>
      <c r="I90" s="120">
        <f t="shared" ref="I90:K95" si="14">IF(C90=0,"-",ROUND(F90/C90*100,1))</f>
        <v>99.6</v>
      </c>
      <c r="J90" s="90">
        <f t="shared" si="14"/>
        <v>14.7</v>
      </c>
      <c r="K90" s="121">
        <f t="shared" si="14"/>
        <v>98.1</v>
      </c>
      <c r="L90" s="79" t="s">
        <v>38</v>
      </c>
    </row>
    <row r="91" spans="2:12">
      <c r="B91" s="79" t="s">
        <v>39</v>
      </c>
      <c r="C91" s="80">
        <f t="shared" si="13"/>
        <v>165271</v>
      </c>
      <c r="D91" s="81">
        <f t="shared" si="13"/>
        <v>6519</v>
      </c>
      <c r="E91" s="82">
        <f t="shared" si="13"/>
        <v>171790</v>
      </c>
      <c r="F91" s="83">
        <f t="shared" si="13"/>
        <v>162898</v>
      </c>
      <c r="G91" s="81">
        <f t="shared" si="13"/>
        <v>1718</v>
      </c>
      <c r="H91" s="84">
        <f t="shared" si="13"/>
        <v>164616</v>
      </c>
      <c r="I91" s="120">
        <f t="shared" si="14"/>
        <v>98.6</v>
      </c>
      <c r="J91" s="90">
        <f t="shared" si="14"/>
        <v>26.4</v>
      </c>
      <c r="K91" s="121">
        <f t="shared" si="14"/>
        <v>95.8</v>
      </c>
      <c r="L91" s="79" t="s">
        <v>39</v>
      </c>
    </row>
    <row r="92" spans="2:12">
      <c r="B92" s="91" t="s">
        <v>40</v>
      </c>
      <c r="C92" s="92">
        <f t="shared" si="13"/>
        <v>146654</v>
      </c>
      <c r="D92" s="93">
        <f t="shared" si="13"/>
        <v>9885</v>
      </c>
      <c r="E92" s="94">
        <f t="shared" si="13"/>
        <v>156539</v>
      </c>
      <c r="F92" s="95">
        <f t="shared" si="13"/>
        <v>145595</v>
      </c>
      <c r="G92" s="93">
        <f t="shared" si="13"/>
        <v>3020</v>
      </c>
      <c r="H92" s="96">
        <f t="shared" si="13"/>
        <v>148615</v>
      </c>
      <c r="I92" s="130">
        <f t="shared" si="14"/>
        <v>99.3</v>
      </c>
      <c r="J92" s="131">
        <f t="shared" si="14"/>
        <v>30.6</v>
      </c>
      <c r="K92" s="132">
        <f t="shared" si="14"/>
        <v>94.9</v>
      </c>
      <c r="L92" s="91" t="s">
        <v>40</v>
      </c>
    </row>
    <row r="93" spans="2:12" ht="15.75" customHeight="1">
      <c r="B93" s="100" t="s">
        <v>41</v>
      </c>
      <c r="C93" s="101">
        <f t="shared" ref="C93:H93" si="15">SUM(C54:C65)</f>
        <v>128488854</v>
      </c>
      <c r="D93" s="102">
        <f t="shared" si="15"/>
        <v>10460810</v>
      </c>
      <c r="E93" s="103">
        <f t="shared" si="15"/>
        <v>138949664</v>
      </c>
      <c r="F93" s="104">
        <f t="shared" si="15"/>
        <v>126563191</v>
      </c>
      <c r="G93" s="102">
        <f t="shared" si="15"/>
        <v>2063486</v>
      </c>
      <c r="H93" s="105">
        <f t="shared" si="15"/>
        <v>128626677</v>
      </c>
      <c r="I93" s="133">
        <f>IF(C93=0,"-",ROUND(F93/C93*100,1))</f>
        <v>98.5</v>
      </c>
      <c r="J93" s="134">
        <f>IF(D93=0,"-",ROUND(G93/D93*100,1))</f>
        <v>19.7</v>
      </c>
      <c r="K93" s="135">
        <f>IF(E93=0,"-",ROUND(H93/E93*100,1))</f>
        <v>92.6</v>
      </c>
      <c r="L93" s="100" t="s">
        <v>41</v>
      </c>
    </row>
    <row r="94" spans="2:12" ht="15.75" customHeight="1">
      <c r="B94" s="100" t="s">
        <v>90</v>
      </c>
      <c r="C94" s="101">
        <f t="shared" ref="C94:H94" si="16">SUM(C66:C92)</f>
        <v>30326913</v>
      </c>
      <c r="D94" s="102">
        <f t="shared" si="16"/>
        <v>1776531</v>
      </c>
      <c r="E94" s="103">
        <f t="shared" si="16"/>
        <v>32103444</v>
      </c>
      <c r="F94" s="104">
        <f t="shared" si="16"/>
        <v>29966402</v>
      </c>
      <c r="G94" s="102">
        <f t="shared" si="16"/>
        <v>379650</v>
      </c>
      <c r="H94" s="105">
        <f t="shared" si="16"/>
        <v>30346052</v>
      </c>
      <c r="I94" s="133">
        <f t="shared" si="14"/>
        <v>98.8</v>
      </c>
      <c r="J94" s="134">
        <f t="shared" si="14"/>
        <v>21.4</v>
      </c>
      <c r="K94" s="135">
        <f t="shared" si="14"/>
        <v>94.5</v>
      </c>
      <c r="L94" s="100" t="s">
        <v>90</v>
      </c>
    </row>
    <row r="95" spans="2:12" ht="15.75" customHeight="1">
      <c r="B95" s="100" t="s">
        <v>91</v>
      </c>
      <c r="C95" s="101">
        <f t="shared" ref="C95:H95" si="17">C94+C93</f>
        <v>158815767</v>
      </c>
      <c r="D95" s="102">
        <f t="shared" si="17"/>
        <v>12237341</v>
      </c>
      <c r="E95" s="103">
        <f t="shared" si="17"/>
        <v>171053108</v>
      </c>
      <c r="F95" s="104">
        <f t="shared" si="17"/>
        <v>156529593</v>
      </c>
      <c r="G95" s="102">
        <f t="shared" si="17"/>
        <v>2443136</v>
      </c>
      <c r="H95" s="105">
        <f t="shared" si="17"/>
        <v>158972729</v>
      </c>
      <c r="I95" s="133">
        <f t="shared" si="14"/>
        <v>98.6</v>
      </c>
      <c r="J95" s="134">
        <f t="shared" si="14"/>
        <v>20</v>
      </c>
      <c r="K95" s="135">
        <f t="shared" si="14"/>
        <v>92.9</v>
      </c>
      <c r="L95" s="100" t="s">
        <v>91</v>
      </c>
    </row>
    <row r="96" spans="2:12">
      <c r="I96" s="109"/>
      <c r="J96" s="109"/>
      <c r="K96" s="109"/>
      <c r="L96" s="110" t="s">
        <v>92</v>
      </c>
    </row>
    <row r="97" spans="2:12" ht="18.75">
      <c r="B97" s="54" t="s">
        <v>99</v>
      </c>
      <c r="I97" s="109"/>
      <c r="J97" s="109"/>
      <c r="K97" s="109"/>
    </row>
    <row r="98" spans="2:12">
      <c r="I98" s="109"/>
      <c r="J98" s="109"/>
      <c r="K98" s="109"/>
      <c r="L98" s="50" t="s">
        <v>72</v>
      </c>
    </row>
    <row r="99" spans="2:12" s="57" customFormat="1" ht="17.25" customHeight="1">
      <c r="B99" s="56"/>
      <c r="C99" s="345" t="s">
        <v>73</v>
      </c>
      <c r="D99" s="346"/>
      <c r="E99" s="347"/>
      <c r="F99" s="346" t="s">
        <v>74</v>
      </c>
      <c r="G99" s="346"/>
      <c r="H99" s="346"/>
      <c r="I99" s="348" t="s">
        <v>75</v>
      </c>
      <c r="J99" s="349"/>
      <c r="K99" s="350"/>
      <c r="L99" s="56"/>
    </row>
    <row r="100" spans="2:12" s="57" customFormat="1" ht="17.25" customHeight="1">
      <c r="B100" s="58" t="s">
        <v>76</v>
      </c>
      <c r="C100" s="59" t="s">
        <v>77</v>
      </c>
      <c r="D100" s="60" t="s">
        <v>78</v>
      </c>
      <c r="E100" s="61" t="s">
        <v>79</v>
      </c>
      <c r="F100" s="62" t="s">
        <v>77</v>
      </c>
      <c r="G100" s="60" t="s">
        <v>78</v>
      </c>
      <c r="H100" s="63" t="s">
        <v>79</v>
      </c>
      <c r="I100" s="111" t="s">
        <v>80</v>
      </c>
      <c r="J100" s="112" t="s">
        <v>81</v>
      </c>
      <c r="K100" s="113" t="s">
        <v>82</v>
      </c>
      <c r="L100" s="58" t="s">
        <v>83</v>
      </c>
    </row>
    <row r="101" spans="2:12" s="57" customFormat="1" ht="17.25" customHeight="1">
      <c r="B101" s="52"/>
      <c r="C101" s="64" t="s">
        <v>94</v>
      </c>
      <c r="D101" s="65" t="s">
        <v>95</v>
      </c>
      <c r="E101" s="66" t="s">
        <v>96</v>
      </c>
      <c r="F101" s="67" t="s">
        <v>97</v>
      </c>
      <c r="G101" s="65" t="s">
        <v>98</v>
      </c>
      <c r="H101" s="68" t="s">
        <v>85</v>
      </c>
      <c r="I101" s="114"/>
      <c r="J101" s="115"/>
      <c r="K101" s="116"/>
      <c r="L101" s="52"/>
    </row>
    <row r="102" spans="2:12">
      <c r="B102" s="69" t="s">
        <v>3</v>
      </c>
      <c r="C102" s="70">
        <f t="shared" ref="C102:H117" si="18">C150+C198+C294+C342</f>
        <v>25994097</v>
      </c>
      <c r="D102" s="71">
        <f t="shared" si="18"/>
        <v>1540450</v>
      </c>
      <c r="E102" s="72">
        <f t="shared" si="18"/>
        <v>27534547</v>
      </c>
      <c r="F102" s="73">
        <f t="shared" si="18"/>
        <v>25670934</v>
      </c>
      <c r="G102" s="71">
        <f t="shared" si="18"/>
        <v>329308</v>
      </c>
      <c r="H102" s="74">
        <f t="shared" si="18"/>
        <v>26000242</v>
      </c>
      <c r="I102" s="117">
        <f t="shared" ref="I102:K137" si="19">IF(C102=0,"-",ROUND(F102/C102*100,1))</f>
        <v>98.8</v>
      </c>
      <c r="J102" s="118">
        <f t="shared" si="19"/>
        <v>21.4</v>
      </c>
      <c r="K102" s="119">
        <f t="shared" si="19"/>
        <v>94.4</v>
      </c>
      <c r="L102" s="78" t="s">
        <v>3</v>
      </c>
    </row>
    <row r="103" spans="2:12">
      <c r="B103" s="79" t="s">
        <v>4</v>
      </c>
      <c r="C103" s="80">
        <f t="shared" si="18"/>
        <v>3239856</v>
      </c>
      <c r="D103" s="81">
        <f t="shared" si="18"/>
        <v>240060</v>
      </c>
      <c r="E103" s="82">
        <f t="shared" si="18"/>
        <v>3479916</v>
      </c>
      <c r="F103" s="83">
        <f t="shared" si="18"/>
        <v>3171695</v>
      </c>
      <c r="G103" s="81">
        <f t="shared" si="18"/>
        <v>51416</v>
      </c>
      <c r="H103" s="84">
        <f t="shared" si="18"/>
        <v>3223111</v>
      </c>
      <c r="I103" s="120">
        <f t="shared" si="19"/>
        <v>97.9</v>
      </c>
      <c r="J103" s="90">
        <f t="shared" si="19"/>
        <v>21.4</v>
      </c>
      <c r="K103" s="121">
        <f t="shared" si="19"/>
        <v>92.6</v>
      </c>
      <c r="L103" s="79" t="s">
        <v>4</v>
      </c>
    </row>
    <row r="104" spans="2:12">
      <c r="B104" s="79" t="s">
        <v>5</v>
      </c>
      <c r="C104" s="80">
        <f t="shared" si="18"/>
        <v>5460376</v>
      </c>
      <c r="D104" s="81">
        <f t="shared" si="18"/>
        <v>287766</v>
      </c>
      <c r="E104" s="82">
        <f t="shared" si="18"/>
        <v>5748142</v>
      </c>
      <c r="F104" s="83">
        <f t="shared" si="18"/>
        <v>5382084</v>
      </c>
      <c r="G104" s="81">
        <f t="shared" si="18"/>
        <v>72150</v>
      </c>
      <c r="H104" s="84">
        <f t="shared" si="18"/>
        <v>5454234</v>
      </c>
      <c r="I104" s="120">
        <f t="shared" si="19"/>
        <v>98.6</v>
      </c>
      <c r="J104" s="90">
        <f t="shared" si="19"/>
        <v>25.1</v>
      </c>
      <c r="K104" s="121">
        <f t="shared" si="19"/>
        <v>94.9</v>
      </c>
      <c r="L104" s="79" t="s">
        <v>5</v>
      </c>
    </row>
    <row r="105" spans="2:12">
      <c r="B105" s="79" t="s">
        <v>6</v>
      </c>
      <c r="C105" s="80">
        <f t="shared" si="18"/>
        <v>3180138</v>
      </c>
      <c r="D105" s="81">
        <f t="shared" si="18"/>
        <v>244759</v>
      </c>
      <c r="E105" s="82">
        <f t="shared" si="18"/>
        <v>3424897</v>
      </c>
      <c r="F105" s="83">
        <f t="shared" si="18"/>
        <v>3125003</v>
      </c>
      <c r="G105" s="81">
        <f t="shared" si="18"/>
        <v>58774</v>
      </c>
      <c r="H105" s="84">
        <f t="shared" si="18"/>
        <v>3183777</v>
      </c>
      <c r="I105" s="120">
        <f t="shared" si="19"/>
        <v>98.3</v>
      </c>
      <c r="J105" s="90">
        <f t="shared" si="19"/>
        <v>24</v>
      </c>
      <c r="K105" s="121">
        <f t="shared" si="19"/>
        <v>93</v>
      </c>
      <c r="L105" s="79" t="s">
        <v>6</v>
      </c>
    </row>
    <row r="106" spans="2:12">
      <c r="B106" s="79" t="s">
        <v>7</v>
      </c>
      <c r="C106" s="80">
        <f t="shared" si="18"/>
        <v>6978775</v>
      </c>
      <c r="D106" s="81">
        <f t="shared" si="18"/>
        <v>380068</v>
      </c>
      <c r="E106" s="82">
        <f t="shared" si="18"/>
        <v>7358843</v>
      </c>
      <c r="F106" s="83">
        <f t="shared" si="18"/>
        <v>6881268</v>
      </c>
      <c r="G106" s="81">
        <f t="shared" si="18"/>
        <v>64550</v>
      </c>
      <c r="H106" s="84">
        <f t="shared" si="18"/>
        <v>6945818</v>
      </c>
      <c r="I106" s="120">
        <f t="shared" si="19"/>
        <v>98.6</v>
      </c>
      <c r="J106" s="90">
        <f t="shared" si="19"/>
        <v>17</v>
      </c>
      <c r="K106" s="121">
        <f t="shared" si="19"/>
        <v>94.4</v>
      </c>
      <c r="L106" s="79" t="s">
        <v>7</v>
      </c>
    </row>
    <row r="107" spans="2:12">
      <c r="B107" s="79" t="s">
        <v>8</v>
      </c>
      <c r="C107" s="80">
        <f t="shared" si="18"/>
        <v>2796799</v>
      </c>
      <c r="D107" s="81">
        <f t="shared" si="18"/>
        <v>135872</v>
      </c>
      <c r="E107" s="82">
        <f t="shared" si="18"/>
        <v>2932671</v>
      </c>
      <c r="F107" s="83">
        <f t="shared" si="18"/>
        <v>2771228</v>
      </c>
      <c r="G107" s="81">
        <f t="shared" si="18"/>
        <v>50744</v>
      </c>
      <c r="H107" s="84">
        <f t="shared" si="18"/>
        <v>2821972</v>
      </c>
      <c r="I107" s="120">
        <f t="shared" si="19"/>
        <v>99.1</v>
      </c>
      <c r="J107" s="90">
        <f t="shared" si="19"/>
        <v>37.299999999999997</v>
      </c>
      <c r="K107" s="121">
        <f t="shared" si="19"/>
        <v>96.2</v>
      </c>
      <c r="L107" s="79" t="s">
        <v>8</v>
      </c>
    </row>
    <row r="108" spans="2:12">
      <c r="B108" s="79" t="s">
        <v>86</v>
      </c>
      <c r="C108" s="80">
        <f t="shared" si="18"/>
        <v>1441020</v>
      </c>
      <c r="D108" s="81">
        <f t="shared" si="18"/>
        <v>67725</v>
      </c>
      <c r="E108" s="82">
        <f t="shared" si="18"/>
        <v>1508745</v>
      </c>
      <c r="F108" s="83">
        <f t="shared" si="18"/>
        <v>1421596</v>
      </c>
      <c r="G108" s="81">
        <f t="shared" si="18"/>
        <v>23730</v>
      </c>
      <c r="H108" s="84">
        <f t="shared" si="18"/>
        <v>1445326</v>
      </c>
      <c r="I108" s="120">
        <f t="shared" si="19"/>
        <v>98.7</v>
      </c>
      <c r="J108" s="90">
        <f t="shared" si="19"/>
        <v>35</v>
      </c>
      <c r="K108" s="121">
        <f t="shared" si="19"/>
        <v>95.8</v>
      </c>
      <c r="L108" s="79" t="s">
        <v>87</v>
      </c>
    </row>
    <row r="109" spans="2:12">
      <c r="B109" s="79" t="s">
        <v>10</v>
      </c>
      <c r="C109" s="80">
        <f t="shared" si="18"/>
        <v>1319200</v>
      </c>
      <c r="D109" s="81">
        <f t="shared" si="18"/>
        <v>64290</v>
      </c>
      <c r="E109" s="82">
        <f t="shared" si="18"/>
        <v>1383490</v>
      </c>
      <c r="F109" s="83">
        <f t="shared" si="18"/>
        <v>1304921</v>
      </c>
      <c r="G109" s="81">
        <f t="shared" si="18"/>
        <v>14041</v>
      </c>
      <c r="H109" s="84">
        <f t="shared" si="18"/>
        <v>1318962</v>
      </c>
      <c r="I109" s="120">
        <f t="shared" si="19"/>
        <v>98.9</v>
      </c>
      <c r="J109" s="90">
        <f t="shared" si="19"/>
        <v>21.8</v>
      </c>
      <c r="K109" s="121">
        <f t="shared" si="19"/>
        <v>95.3</v>
      </c>
      <c r="L109" s="79" t="s">
        <v>10</v>
      </c>
    </row>
    <row r="110" spans="2:12">
      <c r="B110" s="79" t="s">
        <v>11</v>
      </c>
      <c r="C110" s="80">
        <f t="shared" si="18"/>
        <v>9038452</v>
      </c>
      <c r="D110" s="81">
        <f t="shared" si="18"/>
        <v>687496</v>
      </c>
      <c r="E110" s="82">
        <f t="shared" si="18"/>
        <v>9725948</v>
      </c>
      <c r="F110" s="83">
        <f t="shared" si="18"/>
        <v>8963955</v>
      </c>
      <c r="G110" s="81">
        <f t="shared" si="18"/>
        <v>95985</v>
      </c>
      <c r="H110" s="84">
        <f t="shared" si="18"/>
        <v>9059940</v>
      </c>
      <c r="I110" s="120">
        <f t="shared" si="19"/>
        <v>99.2</v>
      </c>
      <c r="J110" s="90">
        <f t="shared" si="19"/>
        <v>14</v>
      </c>
      <c r="K110" s="121">
        <f t="shared" si="19"/>
        <v>93.2</v>
      </c>
      <c r="L110" s="79" t="s">
        <v>11</v>
      </c>
    </row>
    <row r="111" spans="2:12">
      <c r="B111" s="79" t="s">
        <v>12</v>
      </c>
      <c r="C111" s="80">
        <f t="shared" si="18"/>
        <v>4583949</v>
      </c>
      <c r="D111" s="81">
        <f t="shared" si="18"/>
        <v>222131</v>
      </c>
      <c r="E111" s="82">
        <f t="shared" si="18"/>
        <v>4806080</v>
      </c>
      <c r="F111" s="83">
        <f t="shared" si="18"/>
        <v>4533570</v>
      </c>
      <c r="G111" s="81">
        <f t="shared" si="18"/>
        <v>49366</v>
      </c>
      <c r="H111" s="84">
        <f t="shared" si="18"/>
        <v>4582936</v>
      </c>
      <c r="I111" s="120">
        <f t="shared" si="19"/>
        <v>98.9</v>
      </c>
      <c r="J111" s="90">
        <f t="shared" si="19"/>
        <v>22.2</v>
      </c>
      <c r="K111" s="121">
        <f t="shared" si="19"/>
        <v>95.4</v>
      </c>
      <c r="L111" s="79" t="s">
        <v>12</v>
      </c>
    </row>
    <row r="112" spans="2:12">
      <c r="B112" s="79" t="s">
        <v>88</v>
      </c>
      <c r="C112" s="80">
        <f t="shared" si="18"/>
        <v>1919182</v>
      </c>
      <c r="D112" s="81">
        <f t="shared" si="18"/>
        <v>90968</v>
      </c>
      <c r="E112" s="82">
        <f t="shared" si="18"/>
        <v>2010150</v>
      </c>
      <c r="F112" s="83">
        <f t="shared" si="18"/>
        <v>1897520</v>
      </c>
      <c r="G112" s="81">
        <f t="shared" si="18"/>
        <v>21315</v>
      </c>
      <c r="H112" s="84">
        <f t="shared" si="18"/>
        <v>1918835</v>
      </c>
      <c r="I112" s="120">
        <f t="shared" si="19"/>
        <v>98.9</v>
      </c>
      <c r="J112" s="90">
        <f t="shared" si="19"/>
        <v>23.4</v>
      </c>
      <c r="K112" s="121">
        <f t="shared" si="19"/>
        <v>95.5</v>
      </c>
      <c r="L112" s="79" t="str">
        <f>B112</f>
        <v>葛城市</v>
      </c>
    </row>
    <row r="113" spans="2:12">
      <c r="B113" s="88" t="s">
        <v>89</v>
      </c>
      <c r="C113" s="122">
        <f t="shared" si="18"/>
        <v>1398448</v>
      </c>
      <c r="D113" s="123">
        <f t="shared" si="18"/>
        <v>96520</v>
      </c>
      <c r="E113" s="124">
        <f t="shared" si="18"/>
        <v>1494968</v>
      </c>
      <c r="F113" s="125">
        <f t="shared" si="18"/>
        <v>1374645</v>
      </c>
      <c r="G113" s="123">
        <f t="shared" si="18"/>
        <v>20734</v>
      </c>
      <c r="H113" s="126">
        <f t="shared" si="18"/>
        <v>1395379</v>
      </c>
      <c r="I113" s="127">
        <f t="shared" si="19"/>
        <v>98.3</v>
      </c>
      <c r="J113" s="128">
        <f t="shared" si="19"/>
        <v>21.5</v>
      </c>
      <c r="K113" s="129">
        <f t="shared" si="19"/>
        <v>93.3</v>
      </c>
      <c r="L113" s="88" t="s">
        <v>89</v>
      </c>
    </row>
    <row r="114" spans="2:12">
      <c r="B114" s="79" t="s">
        <v>14</v>
      </c>
      <c r="C114" s="80">
        <f t="shared" si="18"/>
        <v>158872</v>
      </c>
      <c r="D114" s="81">
        <f t="shared" si="18"/>
        <v>1110</v>
      </c>
      <c r="E114" s="82">
        <f t="shared" si="18"/>
        <v>159982</v>
      </c>
      <c r="F114" s="83">
        <f t="shared" si="18"/>
        <v>157841</v>
      </c>
      <c r="G114" s="81">
        <f t="shared" si="18"/>
        <v>298</v>
      </c>
      <c r="H114" s="84">
        <f t="shared" si="18"/>
        <v>158139</v>
      </c>
      <c r="I114" s="120">
        <f t="shared" si="19"/>
        <v>99.4</v>
      </c>
      <c r="J114" s="90">
        <f t="shared" si="19"/>
        <v>26.8</v>
      </c>
      <c r="K114" s="121">
        <f t="shared" si="19"/>
        <v>98.8</v>
      </c>
      <c r="L114" s="79" t="s">
        <v>14</v>
      </c>
    </row>
    <row r="115" spans="2:12">
      <c r="B115" s="79" t="s">
        <v>15</v>
      </c>
      <c r="C115" s="80">
        <f t="shared" si="18"/>
        <v>1106798</v>
      </c>
      <c r="D115" s="81">
        <f t="shared" si="18"/>
        <v>20623</v>
      </c>
      <c r="E115" s="82">
        <f t="shared" si="18"/>
        <v>1127421</v>
      </c>
      <c r="F115" s="83">
        <f t="shared" si="18"/>
        <v>1100741</v>
      </c>
      <c r="G115" s="81">
        <f t="shared" si="18"/>
        <v>7717</v>
      </c>
      <c r="H115" s="84">
        <f t="shared" si="18"/>
        <v>1108458</v>
      </c>
      <c r="I115" s="120">
        <f t="shared" si="19"/>
        <v>99.5</v>
      </c>
      <c r="J115" s="90">
        <f t="shared" si="19"/>
        <v>37.4</v>
      </c>
      <c r="K115" s="121">
        <f t="shared" si="19"/>
        <v>98.3</v>
      </c>
      <c r="L115" s="79" t="s">
        <v>15</v>
      </c>
    </row>
    <row r="116" spans="2:12">
      <c r="B116" s="79" t="s">
        <v>16</v>
      </c>
      <c r="C116" s="80">
        <f t="shared" si="18"/>
        <v>1146686</v>
      </c>
      <c r="D116" s="81">
        <f t="shared" si="18"/>
        <v>38515</v>
      </c>
      <c r="E116" s="82">
        <f t="shared" si="18"/>
        <v>1185201</v>
      </c>
      <c r="F116" s="83">
        <f t="shared" si="18"/>
        <v>1134169</v>
      </c>
      <c r="G116" s="81">
        <f t="shared" si="18"/>
        <v>12745</v>
      </c>
      <c r="H116" s="84">
        <f t="shared" si="18"/>
        <v>1146914</v>
      </c>
      <c r="I116" s="120">
        <f t="shared" si="19"/>
        <v>98.9</v>
      </c>
      <c r="J116" s="90">
        <f t="shared" si="19"/>
        <v>33.1</v>
      </c>
      <c r="K116" s="121">
        <f t="shared" si="19"/>
        <v>96.8</v>
      </c>
      <c r="L116" s="79" t="s">
        <v>16</v>
      </c>
    </row>
    <row r="117" spans="2:12">
      <c r="B117" s="79" t="s">
        <v>17</v>
      </c>
      <c r="C117" s="80">
        <f t="shared" si="18"/>
        <v>1489048</v>
      </c>
      <c r="D117" s="81">
        <f t="shared" si="18"/>
        <v>43640</v>
      </c>
      <c r="E117" s="82">
        <f t="shared" si="18"/>
        <v>1532688</v>
      </c>
      <c r="F117" s="83">
        <f t="shared" si="18"/>
        <v>1472969</v>
      </c>
      <c r="G117" s="81">
        <f t="shared" si="18"/>
        <v>13175</v>
      </c>
      <c r="H117" s="84">
        <f t="shared" si="18"/>
        <v>1486144</v>
      </c>
      <c r="I117" s="120">
        <f t="shared" si="19"/>
        <v>98.9</v>
      </c>
      <c r="J117" s="90">
        <f t="shared" si="19"/>
        <v>30.2</v>
      </c>
      <c r="K117" s="121">
        <f t="shared" si="19"/>
        <v>97</v>
      </c>
      <c r="L117" s="79" t="s">
        <v>17</v>
      </c>
    </row>
    <row r="118" spans="2:12">
      <c r="B118" s="79" t="s">
        <v>18</v>
      </c>
      <c r="C118" s="80">
        <f t="shared" ref="C118:H133" si="20">C166+C214+C310+C358</f>
        <v>366188</v>
      </c>
      <c r="D118" s="81">
        <f t="shared" si="20"/>
        <v>49831</v>
      </c>
      <c r="E118" s="82">
        <f t="shared" si="20"/>
        <v>416019</v>
      </c>
      <c r="F118" s="83">
        <f t="shared" si="20"/>
        <v>357488</v>
      </c>
      <c r="G118" s="81">
        <f t="shared" si="20"/>
        <v>10294</v>
      </c>
      <c r="H118" s="84">
        <f t="shared" si="20"/>
        <v>367782</v>
      </c>
      <c r="I118" s="120">
        <f t="shared" si="19"/>
        <v>97.6</v>
      </c>
      <c r="J118" s="90">
        <f t="shared" si="19"/>
        <v>20.7</v>
      </c>
      <c r="K118" s="121">
        <f t="shared" si="19"/>
        <v>88.4</v>
      </c>
      <c r="L118" s="79" t="s">
        <v>18</v>
      </c>
    </row>
    <row r="119" spans="2:12">
      <c r="B119" s="79" t="s">
        <v>19</v>
      </c>
      <c r="C119" s="80">
        <f t="shared" si="20"/>
        <v>581329</v>
      </c>
      <c r="D119" s="81">
        <f t="shared" si="20"/>
        <v>19209</v>
      </c>
      <c r="E119" s="82">
        <f t="shared" si="20"/>
        <v>600538</v>
      </c>
      <c r="F119" s="83">
        <f t="shared" si="20"/>
        <v>577255</v>
      </c>
      <c r="G119" s="81">
        <f t="shared" si="20"/>
        <v>5023</v>
      </c>
      <c r="H119" s="84">
        <f t="shared" si="20"/>
        <v>582278</v>
      </c>
      <c r="I119" s="120">
        <f t="shared" si="19"/>
        <v>99.3</v>
      </c>
      <c r="J119" s="90">
        <f t="shared" si="19"/>
        <v>26.1</v>
      </c>
      <c r="K119" s="121">
        <f t="shared" si="19"/>
        <v>97</v>
      </c>
      <c r="L119" s="79" t="s">
        <v>19</v>
      </c>
    </row>
    <row r="120" spans="2:12">
      <c r="B120" s="79" t="s">
        <v>20</v>
      </c>
      <c r="C120" s="80">
        <f t="shared" si="20"/>
        <v>333167</v>
      </c>
      <c r="D120" s="81">
        <f t="shared" si="20"/>
        <v>8623</v>
      </c>
      <c r="E120" s="82">
        <f t="shared" si="20"/>
        <v>341790</v>
      </c>
      <c r="F120" s="83">
        <f t="shared" si="20"/>
        <v>331147</v>
      </c>
      <c r="G120" s="81">
        <f t="shared" si="20"/>
        <v>4438</v>
      </c>
      <c r="H120" s="84">
        <f t="shared" si="20"/>
        <v>335585</v>
      </c>
      <c r="I120" s="120">
        <f t="shared" si="19"/>
        <v>99.4</v>
      </c>
      <c r="J120" s="90">
        <f t="shared" si="19"/>
        <v>51.5</v>
      </c>
      <c r="K120" s="121">
        <f t="shared" si="19"/>
        <v>98.2</v>
      </c>
      <c r="L120" s="79" t="s">
        <v>20</v>
      </c>
    </row>
    <row r="121" spans="2:12">
      <c r="B121" s="79" t="s">
        <v>21</v>
      </c>
      <c r="C121" s="80">
        <f t="shared" si="20"/>
        <v>1674210</v>
      </c>
      <c r="D121" s="81">
        <f t="shared" si="20"/>
        <v>103389</v>
      </c>
      <c r="E121" s="82">
        <f t="shared" si="20"/>
        <v>1777599</v>
      </c>
      <c r="F121" s="83">
        <f t="shared" si="20"/>
        <v>1648613</v>
      </c>
      <c r="G121" s="81">
        <f t="shared" si="20"/>
        <v>25140</v>
      </c>
      <c r="H121" s="84">
        <f t="shared" si="20"/>
        <v>1673753</v>
      </c>
      <c r="I121" s="120">
        <f t="shared" si="19"/>
        <v>98.5</v>
      </c>
      <c r="J121" s="90">
        <f t="shared" si="19"/>
        <v>24.3</v>
      </c>
      <c r="K121" s="121">
        <f t="shared" si="19"/>
        <v>94.2</v>
      </c>
      <c r="L121" s="79" t="s">
        <v>21</v>
      </c>
    </row>
    <row r="122" spans="2:12">
      <c r="B122" s="79" t="s">
        <v>22</v>
      </c>
      <c r="C122" s="80">
        <f t="shared" si="20"/>
        <v>57891</v>
      </c>
      <c r="D122" s="81">
        <f t="shared" si="20"/>
        <v>2966</v>
      </c>
      <c r="E122" s="82">
        <f t="shared" si="20"/>
        <v>60857</v>
      </c>
      <c r="F122" s="83">
        <f t="shared" si="20"/>
        <v>57632</v>
      </c>
      <c r="G122" s="81">
        <f t="shared" si="20"/>
        <v>590</v>
      </c>
      <c r="H122" s="84">
        <f t="shared" si="20"/>
        <v>58222</v>
      </c>
      <c r="I122" s="120">
        <f t="shared" si="19"/>
        <v>99.6</v>
      </c>
      <c r="J122" s="90">
        <f t="shared" si="19"/>
        <v>19.899999999999999</v>
      </c>
      <c r="K122" s="121">
        <f t="shared" si="19"/>
        <v>95.7</v>
      </c>
      <c r="L122" s="79" t="s">
        <v>22</v>
      </c>
    </row>
    <row r="123" spans="2:12">
      <c r="B123" s="79" t="s">
        <v>23</v>
      </c>
      <c r="C123" s="80">
        <f t="shared" si="20"/>
        <v>47449</v>
      </c>
      <c r="D123" s="81">
        <f t="shared" si="20"/>
        <v>2343</v>
      </c>
      <c r="E123" s="82">
        <f t="shared" si="20"/>
        <v>49792</v>
      </c>
      <c r="F123" s="83">
        <f t="shared" si="20"/>
        <v>47231</v>
      </c>
      <c r="G123" s="81">
        <f t="shared" si="20"/>
        <v>705</v>
      </c>
      <c r="H123" s="84">
        <f t="shared" si="20"/>
        <v>47936</v>
      </c>
      <c r="I123" s="120">
        <f t="shared" si="19"/>
        <v>99.5</v>
      </c>
      <c r="J123" s="90">
        <f t="shared" si="19"/>
        <v>30.1</v>
      </c>
      <c r="K123" s="121">
        <f t="shared" si="19"/>
        <v>96.3</v>
      </c>
      <c r="L123" s="79" t="s">
        <v>23</v>
      </c>
    </row>
    <row r="124" spans="2:12">
      <c r="B124" s="79" t="s">
        <v>24</v>
      </c>
      <c r="C124" s="80">
        <f t="shared" si="20"/>
        <v>313580</v>
      </c>
      <c r="D124" s="81">
        <f t="shared" si="20"/>
        <v>12778</v>
      </c>
      <c r="E124" s="82">
        <f t="shared" si="20"/>
        <v>326358</v>
      </c>
      <c r="F124" s="83">
        <f t="shared" si="20"/>
        <v>310377</v>
      </c>
      <c r="G124" s="81">
        <f t="shared" si="20"/>
        <v>3185</v>
      </c>
      <c r="H124" s="84">
        <f t="shared" si="20"/>
        <v>313562</v>
      </c>
      <c r="I124" s="120">
        <f t="shared" si="19"/>
        <v>99</v>
      </c>
      <c r="J124" s="90">
        <f t="shared" si="19"/>
        <v>24.9</v>
      </c>
      <c r="K124" s="121">
        <f t="shared" si="19"/>
        <v>96.1</v>
      </c>
      <c r="L124" s="79" t="s">
        <v>24</v>
      </c>
    </row>
    <row r="125" spans="2:12">
      <c r="B125" s="79" t="s">
        <v>25</v>
      </c>
      <c r="C125" s="80">
        <f t="shared" si="20"/>
        <v>254823</v>
      </c>
      <c r="D125" s="81">
        <f t="shared" si="20"/>
        <v>5368</v>
      </c>
      <c r="E125" s="82">
        <f t="shared" si="20"/>
        <v>260191</v>
      </c>
      <c r="F125" s="83">
        <f t="shared" si="20"/>
        <v>252974</v>
      </c>
      <c r="G125" s="81">
        <f t="shared" si="20"/>
        <v>949</v>
      </c>
      <c r="H125" s="84">
        <f t="shared" si="20"/>
        <v>253923</v>
      </c>
      <c r="I125" s="120">
        <f t="shared" si="19"/>
        <v>99.3</v>
      </c>
      <c r="J125" s="90">
        <f t="shared" si="19"/>
        <v>17.7</v>
      </c>
      <c r="K125" s="121">
        <f t="shared" si="19"/>
        <v>97.6</v>
      </c>
      <c r="L125" s="79" t="s">
        <v>25</v>
      </c>
    </row>
    <row r="126" spans="2:12">
      <c r="B126" s="79" t="s">
        <v>26</v>
      </c>
      <c r="C126" s="80">
        <f t="shared" si="20"/>
        <v>1160719</v>
      </c>
      <c r="D126" s="81">
        <f t="shared" si="20"/>
        <v>52251</v>
      </c>
      <c r="E126" s="82">
        <f t="shared" si="20"/>
        <v>1212970</v>
      </c>
      <c r="F126" s="83">
        <f t="shared" si="20"/>
        <v>1143491</v>
      </c>
      <c r="G126" s="81">
        <f t="shared" si="20"/>
        <v>11161</v>
      </c>
      <c r="H126" s="84">
        <f t="shared" si="20"/>
        <v>1154652</v>
      </c>
      <c r="I126" s="120">
        <f t="shared" si="19"/>
        <v>98.5</v>
      </c>
      <c r="J126" s="90">
        <f t="shared" si="19"/>
        <v>21.4</v>
      </c>
      <c r="K126" s="121">
        <f t="shared" si="19"/>
        <v>95.2</v>
      </c>
      <c r="L126" s="79" t="s">
        <v>26</v>
      </c>
    </row>
    <row r="127" spans="2:12">
      <c r="B127" s="79" t="s">
        <v>27</v>
      </c>
      <c r="C127" s="80">
        <f t="shared" si="20"/>
        <v>1545633</v>
      </c>
      <c r="D127" s="81">
        <f t="shared" si="20"/>
        <v>19761</v>
      </c>
      <c r="E127" s="82">
        <f t="shared" si="20"/>
        <v>1565394</v>
      </c>
      <c r="F127" s="83">
        <f t="shared" si="20"/>
        <v>1538496</v>
      </c>
      <c r="G127" s="81">
        <f t="shared" si="20"/>
        <v>4270</v>
      </c>
      <c r="H127" s="84">
        <f t="shared" si="20"/>
        <v>1542766</v>
      </c>
      <c r="I127" s="120">
        <f t="shared" si="19"/>
        <v>99.5</v>
      </c>
      <c r="J127" s="90">
        <f t="shared" si="19"/>
        <v>21.6</v>
      </c>
      <c r="K127" s="121">
        <f t="shared" si="19"/>
        <v>98.6</v>
      </c>
      <c r="L127" s="79" t="s">
        <v>27</v>
      </c>
    </row>
    <row r="128" spans="2:12">
      <c r="B128" s="79" t="s">
        <v>28</v>
      </c>
      <c r="C128" s="80">
        <f t="shared" si="20"/>
        <v>2115753</v>
      </c>
      <c r="D128" s="81">
        <f t="shared" si="20"/>
        <v>89689</v>
      </c>
      <c r="E128" s="82">
        <f t="shared" si="20"/>
        <v>2205442</v>
      </c>
      <c r="F128" s="83">
        <f t="shared" si="20"/>
        <v>2102209</v>
      </c>
      <c r="G128" s="81">
        <f t="shared" si="20"/>
        <v>25934</v>
      </c>
      <c r="H128" s="84">
        <f t="shared" si="20"/>
        <v>2128143</v>
      </c>
      <c r="I128" s="120">
        <f t="shared" si="19"/>
        <v>99.4</v>
      </c>
      <c r="J128" s="90">
        <f t="shared" si="19"/>
        <v>28.9</v>
      </c>
      <c r="K128" s="121">
        <f t="shared" si="19"/>
        <v>96.5</v>
      </c>
      <c r="L128" s="79" t="s">
        <v>28</v>
      </c>
    </row>
    <row r="129" spans="2:12">
      <c r="B129" s="79" t="s">
        <v>29</v>
      </c>
      <c r="C129" s="80">
        <f t="shared" si="20"/>
        <v>1216081</v>
      </c>
      <c r="D129" s="81">
        <f t="shared" si="20"/>
        <v>40314</v>
      </c>
      <c r="E129" s="82">
        <f t="shared" si="20"/>
        <v>1256395</v>
      </c>
      <c r="F129" s="83">
        <f t="shared" si="20"/>
        <v>1204827</v>
      </c>
      <c r="G129" s="81">
        <f t="shared" si="20"/>
        <v>11035</v>
      </c>
      <c r="H129" s="84">
        <f t="shared" si="20"/>
        <v>1215862</v>
      </c>
      <c r="I129" s="120">
        <f t="shared" si="19"/>
        <v>99.1</v>
      </c>
      <c r="J129" s="90">
        <f t="shared" si="19"/>
        <v>27.4</v>
      </c>
      <c r="K129" s="121">
        <f t="shared" si="19"/>
        <v>96.8</v>
      </c>
      <c r="L129" s="79" t="s">
        <v>29</v>
      </c>
    </row>
    <row r="130" spans="2:12">
      <c r="B130" s="79" t="s">
        <v>30</v>
      </c>
      <c r="C130" s="80">
        <f t="shared" si="20"/>
        <v>310335</v>
      </c>
      <c r="D130" s="81">
        <f t="shared" si="20"/>
        <v>16342</v>
      </c>
      <c r="E130" s="82">
        <f t="shared" si="20"/>
        <v>326677</v>
      </c>
      <c r="F130" s="83">
        <f t="shared" si="20"/>
        <v>306279</v>
      </c>
      <c r="G130" s="81">
        <f t="shared" si="20"/>
        <v>4459</v>
      </c>
      <c r="H130" s="84">
        <f t="shared" si="20"/>
        <v>310738</v>
      </c>
      <c r="I130" s="120">
        <f t="shared" si="19"/>
        <v>98.7</v>
      </c>
      <c r="J130" s="90">
        <f t="shared" si="19"/>
        <v>27.3</v>
      </c>
      <c r="K130" s="121">
        <f t="shared" si="19"/>
        <v>95.1</v>
      </c>
      <c r="L130" s="79" t="s">
        <v>30</v>
      </c>
    </row>
    <row r="131" spans="2:12">
      <c r="B131" s="79" t="s">
        <v>31</v>
      </c>
      <c r="C131" s="80">
        <f t="shared" si="20"/>
        <v>812559</v>
      </c>
      <c r="D131" s="81">
        <f t="shared" si="20"/>
        <v>48065</v>
      </c>
      <c r="E131" s="82">
        <f t="shared" si="20"/>
        <v>860624</v>
      </c>
      <c r="F131" s="83">
        <f t="shared" si="20"/>
        <v>801737</v>
      </c>
      <c r="G131" s="81">
        <f t="shared" si="20"/>
        <v>11006</v>
      </c>
      <c r="H131" s="84">
        <f t="shared" si="20"/>
        <v>812743</v>
      </c>
      <c r="I131" s="120">
        <f t="shared" si="19"/>
        <v>98.7</v>
      </c>
      <c r="J131" s="90">
        <f t="shared" si="19"/>
        <v>22.9</v>
      </c>
      <c r="K131" s="121">
        <f t="shared" si="19"/>
        <v>94.4</v>
      </c>
      <c r="L131" s="79" t="s">
        <v>31</v>
      </c>
    </row>
    <row r="132" spans="2:12">
      <c r="B132" s="79" t="s">
        <v>32</v>
      </c>
      <c r="C132" s="80">
        <f t="shared" si="20"/>
        <v>276253</v>
      </c>
      <c r="D132" s="81">
        <f t="shared" si="20"/>
        <v>19866</v>
      </c>
      <c r="E132" s="82">
        <f t="shared" si="20"/>
        <v>296119</v>
      </c>
      <c r="F132" s="83">
        <f t="shared" si="20"/>
        <v>271999</v>
      </c>
      <c r="G132" s="81">
        <f t="shared" si="20"/>
        <v>3417</v>
      </c>
      <c r="H132" s="84">
        <f t="shared" si="20"/>
        <v>275416</v>
      </c>
      <c r="I132" s="120">
        <f t="shared" si="19"/>
        <v>98.5</v>
      </c>
      <c r="J132" s="90">
        <f t="shared" si="19"/>
        <v>17.2</v>
      </c>
      <c r="K132" s="121">
        <f t="shared" si="19"/>
        <v>93</v>
      </c>
      <c r="L132" s="79" t="s">
        <v>32</v>
      </c>
    </row>
    <row r="133" spans="2:12">
      <c r="B133" s="79" t="s">
        <v>33</v>
      </c>
      <c r="C133" s="80">
        <f t="shared" si="20"/>
        <v>30618</v>
      </c>
      <c r="D133" s="81">
        <f t="shared" si="20"/>
        <v>1181</v>
      </c>
      <c r="E133" s="82">
        <f t="shared" si="20"/>
        <v>31799</v>
      </c>
      <c r="F133" s="83">
        <f t="shared" si="20"/>
        <v>30320</v>
      </c>
      <c r="G133" s="81">
        <f t="shared" si="20"/>
        <v>697</v>
      </c>
      <c r="H133" s="84">
        <f t="shared" si="20"/>
        <v>31017</v>
      </c>
      <c r="I133" s="120">
        <f t="shared" si="19"/>
        <v>99</v>
      </c>
      <c r="J133" s="90">
        <f t="shared" si="19"/>
        <v>59</v>
      </c>
      <c r="K133" s="121">
        <f t="shared" si="19"/>
        <v>97.5</v>
      </c>
      <c r="L133" s="79" t="s">
        <v>33</v>
      </c>
    </row>
    <row r="134" spans="2:12">
      <c r="B134" s="79" t="s">
        <v>34</v>
      </c>
      <c r="C134" s="80">
        <f t="shared" ref="C134:H140" si="21">C182+C230+C326+C374</f>
        <v>47841</v>
      </c>
      <c r="D134" s="81">
        <f t="shared" si="21"/>
        <v>5157</v>
      </c>
      <c r="E134" s="82">
        <f t="shared" si="21"/>
        <v>52998</v>
      </c>
      <c r="F134" s="83">
        <f t="shared" si="21"/>
        <v>46700</v>
      </c>
      <c r="G134" s="81">
        <f t="shared" si="21"/>
        <v>1126</v>
      </c>
      <c r="H134" s="84">
        <f t="shared" si="21"/>
        <v>47826</v>
      </c>
      <c r="I134" s="120">
        <f t="shared" si="19"/>
        <v>97.6</v>
      </c>
      <c r="J134" s="90">
        <f t="shared" si="19"/>
        <v>21.8</v>
      </c>
      <c r="K134" s="121">
        <f t="shared" si="19"/>
        <v>90.2</v>
      </c>
      <c r="L134" s="79" t="s">
        <v>34</v>
      </c>
    </row>
    <row r="135" spans="2:12">
      <c r="B135" s="79" t="s">
        <v>35</v>
      </c>
      <c r="C135" s="80">
        <f t="shared" si="21"/>
        <v>19037</v>
      </c>
      <c r="D135" s="81">
        <f t="shared" si="21"/>
        <v>1387</v>
      </c>
      <c r="E135" s="82">
        <f t="shared" si="21"/>
        <v>20424</v>
      </c>
      <c r="F135" s="83">
        <f t="shared" si="21"/>
        <v>18581</v>
      </c>
      <c r="G135" s="81">
        <f t="shared" si="21"/>
        <v>241</v>
      </c>
      <c r="H135" s="84">
        <f t="shared" si="21"/>
        <v>18822</v>
      </c>
      <c r="I135" s="120">
        <f t="shared" si="19"/>
        <v>97.6</v>
      </c>
      <c r="J135" s="90">
        <f t="shared" si="19"/>
        <v>17.399999999999999</v>
      </c>
      <c r="K135" s="121">
        <f t="shared" si="19"/>
        <v>92.2</v>
      </c>
      <c r="L135" s="79" t="s">
        <v>35</v>
      </c>
    </row>
    <row r="136" spans="2:12">
      <c r="B136" s="79" t="s">
        <v>36</v>
      </c>
      <c r="C136" s="80">
        <f t="shared" si="21"/>
        <v>150404</v>
      </c>
      <c r="D136" s="81">
        <f t="shared" si="21"/>
        <v>3801</v>
      </c>
      <c r="E136" s="82">
        <f t="shared" si="21"/>
        <v>154205</v>
      </c>
      <c r="F136" s="83">
        <f t="shared" si="21"/>
        <v>149046</v>
      </c>
      <c r="G136" s="81">
        <f t="shared" si="21"/>
        <v>526</v>
      </c>
      <c r="H136" s="84">
        <f t="shared" si="21"/>
        <v>149572</v>
      </c>
      <c r="I136" s="120">
        <f t="shared" si="19"/>
        <v>99.1</v>
      </c>
      <c r="J136" s="90">
        <f t="shared" si="19"/>
        <v>13.8</v>
      </c>
      <c r="K136" s="121">
        <f t="shared" si="19"/>
        <v>97</v>
      </c>
      <c r="L136" s="79" t="s">
        <v>36</v>
      </c>
    </row>
    <row r="137" spans="2:12">
      <c r="B137" s="79" t="s">
        <v>37</v>
      </c>
      <c r="C137" s="80">
        <f t="shared" si="21"/>
        <v>44564</v>
      </c>
      <c r="D137" s="81">
        <f t="shared" si="21"/>
        <v>1242</v>
      </c>
      <c r="E137" s="82">
        <f t="shared" si="21"/>
        <v>45806</v>
      </c>
      <c r="F137" s="83">
        <f t="shared" si="21"/>
        <v>44151</v>
      </c>
      <c r="G137" s="81">
        <f t="shared" si="21"/>
        <v>362</v>
      </c>
      <c r="H137" s="84">
        <f t="shared" si="21"/>
        <v>44513</v>
      </c>
      <c r="I137" s="120">
        <f t="shared" si="19"/>
        <v>99.1</v>
      </c>
      <c r="J137" s="90">
        <f t="shared" si="19"/>
        <v>29.1</v>
      </c>
      <c r="K137" s="121">
        <f t="shared" si="19"/>
        <v>97.2</v>
      </c>
      <c r="L137" s="79" t="s">
        <v>37</v>
      </c>
    </row>
    <row r="138" spans="2:12">
      <c r="B138" s="79" t="s">
        <v>38</v>
      </c>
      <c r="C138" s="80">
        <f t="shared" si="21"/>
        <v>36048</v>
      </c>
      <c r="D138" s="89">
        <f t="shared" si="21"/>
        <v>1406</v>
      </c>
      <c r="E138" s="82">
        <f t="shared" si="21"/>
        <v>37454</v>
      </c>
      <c r="F138" s="83">
        <f t="shared" si="21"/>
        <v>35760</v>
      </c>
      <c r="G138" s="89">
        <f t="shared" si="21"/>
        <v>190</v>
      </c>
      <c r="H138" s="84">
        <f t="shared" si="21"/>
        <v>35950</v>
      </c>
      <c r="I138" s="120">
        <f t="shared" ref="I138:K143" si="22">IF(C138=0,"-",ROUND(F138/C138*100,1))</f>
        <v>99.2</v>
      </c>
      <c r="J138" s="90">
        <f t="shared" si="22"/>
        <v>13.5</v>
      </c>
      <c r="K138" s="121">
        <f t="shared" si="22"/>
        <v>96</v>
      </c>
      <c r="L138" s="79" t="s">
        <v>38</v>
      </c>
    </row>
    <row r="139" spans="2:12">
      <c r="B139" s="79" t="s">
        <v>39</v>
      </c>
      <c r="C139" s="80">
        <f t="shared" si="21"/>
        <v>51135</v>
      </c>
      <c r="D139" s="81">
        <f t="shared" si="21"/>
        <v>2422</v>
      </c>
      <c r="E139" s="82">
        <f t="shared" si="21"/>
        <v>53557</v>
      </c>
      <c r="F139" s="83">
        <f t="shared" si="21"/>
        <v>49947</v>
      </c>
      <c r="G139" s="81">
        <f t="shared" si="21"/>
        <v>870</v>
      </c>
      <c r="H139" s="84">
        <f t="shared" si="21"/>
        <v>50817</v>
      </c>
      <c r="I139" s="120">
        <f t="shared" si="22"/>
        <v>97.7</v>
      </c>
      <c r="J139" s="90">
        <f t="shared" si="22"/>
        <v>35.9</v>
      </c>
      <c r="K139" s="121">
        <f t="shared" si="22"/>
        <v>94.9</v>
      </c>
      <c r="L139" s="79" t="s">
        <v>39</v>
      </c>
    </row>
    <row r="140" spans="2:12">
      <c r="B140" s="91" t="s">
        <v>40</v>
      </c>
      <c r="C140" s="92">
        <f t="shared" si="21"/>
        <v>64584</v>
      </c>
      <c r="D140" s="93">
        <f t="shared" si="21"/>
        <v>2115</v>
      </c>
      <c r="E140" s="94">
        <f t="shared" si="21"/>
        <v>66699</v>
      </c>
      <c r="F140" s="95">
        <f t="shared" si="21"/>
        <v>64038</v>
      </c>
      <c r="G140" s="93">
        <f t="shared" si="21"/>
        <v>623</v>
      </c>
      <c r="H140" s="96">
        <f t="shared" si="21"/>
        <v>64661</v>
      </c>
      <c r="I140" s="130">
        <f t="shared" si="22"/>
        <v>99.2</v>
      </c>
      <c r="J140" s="131">
        <f t="shared" si="22"/>
        <v>29.5</v>
      </c>
      <c r="K140" s="132">
        <f t="shared" si="22"/>
        <v>96.9</v>
      </c>
      <c r="L140" s="91" t="s">
        <v>40</v>
      </c>
    </row>
    <row r="141" spans="2:12" ht="15.75" customHeight="1">
      <c r="B141" s="100" t="s">
        <v>41</v>
      </c>
      <c r="C141" s="101">
        <f t="shared" ref="C141:H141" si="23">SUM(C102:C113)</f>
        <v>67350292</v>
      </c>
      <c r="D141" s="102">
        <f t="shared" si="23"/>
        <v>4058105</v>
      </c>
      <c r="E141" s="103">
        <f t="shared" si="23"/>
        <v>71408397</v>
      </c>
      <c r="F141" s="104">
        <f t="shared" si="23"/>
        <v>66498419</v>
      </c>
      <c r="G141" s="102">
        <f t="shared" si="23"/>
        <v>852113</v>
      </c>
      <c r="H141" s="105">
        <f t="shared" si="23"/>
        <v>67350532</v>
      </c>
      <c r="I141" s="133">
        <f>IF(C141=0,"-",ROUND(F141/C141*100,1))</f>
        <v>98.7</v>
      </c>
      <c r="J141" s="134">
        <f>IF(D141=0,"-",ROUND(G141/D141*100,1))</f>
        <v>21</v>
      </c>
      <c r="K141" s="135">
        <f>IF(E141=0,"-",ROUND(H141/E141*100,1))</f>
        <v>94.3</v>
      </c>
      <c r="L141" s="100" t="s">
        <v>41</v>
      </c>
    </row>
    <row r="142" spans="2:12" ht="15.75" customHeight="1">
      <c r="B142" s="100" t="s">
        <v>90</v>
      </c>
      <c r="C142" s="101">
        <f t="shared" ref="C142:H142" si="24">SUM(C114:C140)</f>
        <v>15411605</v>
      </c>
      <c r="D142" s="102">
        <f t="shared" si="24"/>
        <v>613394</v>
      </c>
      <c r="E142" s="103">
        <f t="shared" si="24"/>
        <v>16024999</v>
      </c>
      <c r="F142" s="104">
        <f t="shared" si="24"/>
        <v>15256018</v>
      </c>
      <c r="G142" s="102">
        <f t="shared" si="24"/>
        <v>160176</v>
      </c>
      <c r="H142" s="105">
        <f t="shared" si="24"/>
        <v>15416194</v>
      </c>
      <c r="I142" s="133">
        <f t="shared" si="22"/>
        <v>99</v>
      </c>
      <c r="J142" s="134">
        <f t="shared" si="22"/>
        <v>26.1</v>
      </c>
      <c r="K142" s="135">
        <f t="shared" si="22"/>
        <v>96.2</v>
      </c>
      <c r="L142" s="100" t="s">
        <v>90</v>
      </c>
    </row>
    <row r="143" spans="2:12" ht="15.75" customHeight="1">
      <c r="B143" s="100" t="s">
        <v>91</v>
      </c>
      <c r="C143" s="101">
        <f t="shared" ref="C143:H143" si="25">C142+C141</f>
        <v>82761897</v>
      </c>
      <c r="D143" s="102">
        <f t="shared" si="25"/>
        <v>4671499</v>
      </c>
      <c r="E143" s="103">
        <f t="shared" si="25"/>
        <v>87433396</v>
      </c>
      <c r="F143" s="104">
        <f t="shared" si="25"/>
        <v>81754437</v>
      </c>
      <c r="G143" s="102">
        <f t="shared" si="25"/>
        <v>1012289</v>
      </c>
      <c r="H143" s="105">
        <f t="shared" si="25"/>
        <v>82766726</v>
      </c>
      <c r="I143" s="133">
        <f t="shared" si="22"/>
        <v>98.8</v>
      </c>
      <c r="J143" s="134">
        <f t="shared" si="22"/>
        <v>21.7</v>
      </c>
      <c r="K143" s="135">
        <f t="shared" si="22"/>
        <v>94.7</v>
      </c>
      <c r="L143" s="100" t="s">
        <v>91</v>
      </c>
    </row>
    <row r="144" spans="2:12">
      <c r="I144" s="109"/>
      <c r="J144" s="109"/>
      <c r="K144" s="109"/>
      <c r="L144" s="110" t="s">
        <v>92</v>
      </c>
    </row>
    <row r="145" spans="2:12" ht="18.75">
      <c r="B145" s="54" t="s">
        <v>100</v>
      </c>
      <c r="I145" s="109"/>
      <c r="J145" s="109"/>
      <c r="K145" s="109"/>
    </row>
    <row r="146" spans="2:12">
      <c r="I146" s="109"/>
      <c r="J146" s="109"/>
      <c r="K146" s="109"/>
      <c r="L146" s="50" t="s">
        <v>72</v>
      </c>
    </row>
    <row r="147" spans="2:12" s="57" customFormat="1" ht="17.25" customHeight="1">
      <c r="B147" s="56"/>
      <c r="C147" s="345" t="s">
        <v>73</v>
      </c>
      <c r="D147" s="346"/>
      <c r="E147" s="347"/>
      <c r="F147" s="346" t="s">
        <v>74</v>
      </c>
      <c r="G147" s="346"/>
      <c r="H147" s="346"/>
      <c r="I147" s="348" t="s">
        <v>75</v>
      </c>
      <c r="J147" s="349"/>
      <c r="K147" s="350"/>
      <c r="L147" s="56"/>
    </row>
    <row r="148" spans="2:12" s="57" customFormat="1" ht="17.25" customHeight="1">
      <c r="B148" s="58" t="s">
        <v>76</v>
      </c>
      <c r="C148" s="59" t="s">
        <v>77</v>
      </c>
      <c r="D148" s="60" t="s">
        <v>78</v>
      </c>
      <c r="E148" s="61" t="s">
        <v>79</v>
      </c>
      <c r="F148" s="62" t="s">
        <v>77</v>
      </c>
      <c r="G148" s="60" t="s">
        <v>78</v>
      </c>
      <c r="H148" s="63" t="s">
        <v>79</v>
      </c>
      <c r="I148" s="111" t="s">
        <v>80</v>
      </c>
      <c r="J148" s="112" t="s">
        <v>81</v>
      </c>
      <c r="K148" s="113" t="s">
        <v>82</v>
      </c>
      <c r="L148" s="58" t="s">
        <v>83</v>
      </c>
    </row>
    <row r="149" spans="2:12" s="57" customFormat="1" ht="17.25" customHeight="1">
      <c r="B149" s="52"/>
      <c r="C149" s="64" t="s">
        <v>94</v>
      </c>
      <c r="D149" s="65" t="s">
        <v>95</v>
      </c>
      <c r="E149" s="66" t="s">
        <v>96</v>
      </c>
      <c r="F149" s="67" t="s">
        <v>97</v>
      </c>
      <c r="G149" s="65" t="s">
        <v>98</v>
      </c>
      <c r="H149" s="68" t="s">
        <v>85</v>
      </c>
      <c r="I149" s="114"/>
      <c r="J149" s="115"/>
      <c r="K149" s="116"/>
      <c r="L149" s="52"/>
    </row>
    <row r="150" spans="2:12">
      <c r="B150" s="69" t="s">
        <v>3</v>
      </c>
      <c r="C150" s="70">
        <f>[1]個人均等割!B7</f>
        <v>486779</v>
      </c>
      <c r="D150" s="71">
        <f>[1]個人均等割!C7</f>
        <v>30418</v>
      </c>
      <c r="E150" s="72">
        <f>[1]個人均等割!D7</f>
        <v>517197</v>
      </c>
      <c r="F150" s="73">
        <f>[1]個人均等割!E7</f>
        <v>480380</v>
      </c>
      <c r="G150" s="71">
        <f>[1]個人均等割!F7</f>
        <v>6740</v>
      </c>
      <c r="H150" s="74">
        <f>[1]個人均等割!G7</f>
        <v>487120</v>
      </c>
      <c r="I150" s="117">
        <f t="shared" ref="I150:K185" si="26">IF(C150=0,"-",ROUND(F150/C150*100,1))</f>
        <v>98.7</v>
      </c>
      <c r="J150" s="118">
        <f t="shared" si="26"/>
        <v>22.2</v>
      </c>
      <c r="K150" s="119">
        <f t="shared" si="26"/>
        <v>94.2</v>
      </c>
      <c r="L150" s="78" t="s">
        <v>3</v>
      </c>
    </row>
    <row r="151" spans="2:12">
      <c r="B151" s="79" t="s">
        <v>4</v>
      </c>
      <c r="C151" s="80">
        <f>[1]個人均等割!B8</f>
        <v>85932</v>
      </c>
      <c r="D151" s="81">
        <f>[1]個人均等割!C8</f>
        <v>6897</v>
      </c>
      <c r="E151" s="82">
        <f>[1]個人均等割!D8</f>
        <v>92829</v>
      </c>
      <c r="F151" s="83">
        <f>[1]個人均等割!E8</f>
        <v>83943</v>
      </c>
      <c r="G151" s="81">
        <f>[1]個人均等割!F8</f>
        <v>1529</v>
      </c>
      <c r="H151" s="84">
        <f>[1]個人均等割!G8</f>
        <v>85472</v>
      </c>
      <c r="I151" s="120">
        <f t="shared" si="26"/>
        <v>97.7</v>
      </c>
      <c r="J151" s="90">
        <f t="shared" si="26"/>
        <v>22.2</v>
      </c>
      <c r="K151" s="121">
        <f t="shared" si="26"/>
        <v>92.1</v>
      </c>
      <c r="L151" s="79" t="s">
        <v>4</v>
      </c>
    </row>
    <row r="152" spans="2:12">
      <c r="B152" s="79" t="s">
        <v>5</v>
      </c>
      <c r="C152" s="80">
        <f>[1]個人均等割!B9</f>
        <v>122324</v>
      </c>
      <c r="D152" s="81">
        <f>[1]個人均等割!C9</f>
        <v>7811</v>
      </c>
      <c r="E152" s="82">
        <f>[1]個人均等割!D9</f>
        <v>130135</v>
      </c>
      <c r="F152" s="83">
        <f>[1]個人均等割!E9</f>
        <v>120149</v>
      </c>
      <c r="G152" s="81">
        <f>[1]個人均等割!F9</f>
        <v>2086</v>
      </c>
      <c r="H152" s="84">
        <f>[1]個人均等割!G9</f>
        <v>122235</v>
      </c>
      <c r="I152" s="120">
        <f t="shared" si="26"/>
        <v>98.2</v>
      </c>
      <c r="J152" s="90">
        <f t="shared" si="26"/>
        <v>26.7</v>
      </c>
      <c r="K152" s="121">
        <f t="shared" si="26"/>
        <v>93.9</v>
      </c>
      <c r="L152" s="79" t="s">
        <v>5</v>
      </c>
    </row>
    <row r="153" spans="2:12">
      <c r="B153" s="79" t="s">
        <v>6</v>
      </c>
      <c r="C153" s="80">
        <f>[1]個人均等割!B10</f>
        <v>83797</v>
      </c>
      <c r="D153" s="81">
        <f>[1]個人均等割!C10</f>
        <v>7601</v>
      </c>
      <c r="E153" s="82">
        <f>[1]個人均等割!D10</f>
        <v>91398</v>
      </c>
      <c r="F153" s="83">
        <f>[1]個人均等割!E10</f>
        <v>82327</v>
      </c>
      <c r="G153" s="81">
        <f>[1]個人均等割!F10</f>
        <v>1853</v>
      </c>
      <c r="H153" s="84">
        <f>[1]個人均等割!G10</f>
        <v>84180</v>
      </c>
      <c r="I153" s="120">
        <f t="shared" si="26"/>
        <v>98.2</v>
      </c>
      <c r="J153" s="90">
        <f t="shared" si="26"/>
        <v>24.4</v>
      </c>
      <c r="K153" s="121">
        <f t="shared" si="26"/>
        <v>92.1</v>
      </c>
      <c r="L153" s="79" t="s">
        <v>6</v>
      </c>
    </row>
    <row r="154" spans="2:12">
      <c r="B154" s="79" t="s">
        <v>7</v>
      </c>
      <c r="C154" s="80">
        <f>[1]個人均等割!B11</f>
        <v>158215</v>
      </c>
      <c r="D154" s="81">
        <f>[1]個人均等割!C11</f>
        <v>9809</v>
      </c>
      <c r="E154" s="82">
        <f>[1]個人均等割!D11</f>
        <v>168024</v>
      </c>
      <c r="F154" s="83">
        <f>[1]個人均等割!E11</f>
        <v>155748</v>
      </c>
      <c r="G154" s="81">
        <f>[1]個人均等割!F11</f>
        <v>1620</v>
      </c>
      <c r="H154" s="84">
        <f>[1]個人均等割!G11</f>
        <v>157368</v>
      </c>
      <c r="I154" s="120">
        <f t="shared" si="26"/>
        <v>98.4</v>
      </c>
      <c r="J154" s="90">
        <f t="shared" si="26"/>
        <v>16.5</v>
      </c>
      <c r="K154" s="121">
        <f t="shared" si="26"/>
        <v>93.7</v>
      </c>
      <c r="L154" s="79" t="s">
        <v>7</v>
      </c>
    </row>
    <row r="155" spans="2:12">
      <c r="B155" s="79" t="s">
        <v>8</v>
      </c>
      <c r="C155" s="80">
        <f>[1]個人均等割!B12</f>
        <v>74363</v>
      </c>
      <c r="D155" s="81">
        <f>[1]個人均等割!C12</f>
        <v>3861</v>
      </c>
      <c r="E155" s="82">
        <f>[1]個人均等割!D12</f>
        <v>78224</v>
      </c>
      <c r="F155" s="83">
        <f>[1]個人均等割!E12</f>
        <v>73629</v>
      </c>
      <c r="G155" s="81">
        <f>[1]個人均等割!F12</f>
        <v>1439</v>
      </c>
      <c r="H155" s="84">
        <f>[1]個人均等割!G12</f>
        <v>75068</v>
      </c>
      <c r="I155" s="120">
        <f t="shared" si="26"/>
        <v>99</v>
      </c>
      <c r="J155" s="90">
        <f t="shared" si="26"/>
        <v>37.299999999999997</v>
      </c>
      <c r="K155" s="121">
        <f t="shared" si="26"/>
        <v>96</v>
      </c>
      <c r="L155" s="79" t="s">
        <v>8</v>
      </c>
    </row>
    <row r="156" spans="2:12">
      <c r="B156" s="79" t="s">
        <v>86</v>
      </c>
      <c r="C156" s="80">
        <f>[1]個人均等割!B13</f>
        <v>41749</v>
      </c>
      <c r="D156" s="81">
        <f>[1]個人均等割!C13</f>
        <v>2164</v>
      </c>
      <c r="E156" s="82">
        <f>[1]個人均等割!D13</f>
        <v>43913</v>
      </c>
      <c r="F156" s="83">
        <f>[1]個人均等割!E13</f>
        <v>41101</v>
      </c>
      <c r="G156" s="81">
        <f>[1]個人均等割!F13</f>
        <v>746</v>
      </c>
      <c r="H156" s="84">
        <f>[1]個人均等割!G13</f>
        <v>41847</v>
      </c>
      <c r="I156" s="120">
        <f t="shared" si="26"/>
        <v>98.4</v>
      </c>
      <c r="J156" s="90">
        <f t="shared" si="26"/>
        <v>34.5</v>
      </c>
      <c r="K156" s="121">
        <f t="shared" si="26"/>
        <v>95.3</v>
      </c>
      <c r="L156" s="79" t="s">
        <v>87</v>
      </c>
    </row>
    <row r="157" spans="2:12">
      <c r="B157" s="79" t="s">
        <v>10</v>
      </c>
      <c r="C157" s="80">
        <f>[1]個人均等割!B14</f>
        <v>33585</v>
      </c>
      <c r="D157" s="81">
        <f>[1]個人均等割!C14</f>
        <v>1910</v>
      </c>
      <c r="E157" s="82">
        <f>[1]個人均等割!D14</f>
        <v>35495</v>
      </c>
      <c r="F157" s="83">
        <f>[1]個人均等割!E14</f>
        <v>33167</v>
      </c>
      <c r="G157" s="81">
        <f>[1]個人均等割!F14</f>
        <v>427</v>
      </c>
      <c r="H157" s="84">
        <f>[1]個人均等割!G14</f>
        <v>33594</v>
      </c>
      <c r="I157" s="120">
        <f t="shared" si="26"/>
        <v>98.8</v>
      </c>
      <c r="J157" s="90">
        <f t="shared" si="26"/>
        <v>22.4</v>
      </c>
      <c r="K157" s="121">
        <f t="shared" si="26"/>
        <v>94.6</v>
      </c>
      <c r="L157" s="79" t="s">
        <v>10</v>
      </c>
    </row>
    <row r="158" spans="2:12">
      <c r="B158" s="79" t="s">
        <v>11</v>
      </c>
      <c r="C158" s="80">
        <f>[1]個人均等割!B15</f>
        <v>165360</v>
      </c>
      <c r="D158" s="81">
        <f>[1]個人均等割!C15</f>
        <v>12595</v>
      </c>
      <c r="E158" s="82">
        <f>[1]個人均等割!D15</f>
        <v>177955</v>
      </c>
      <c r="F158" s="83">
        <f>[1]個人均等割!E15</f>
        <v>163954</v>
      </c>
      <c r="G158" s="81">
        <f>[1]個人均等割!F15</f>
        <v>1695</v>
      </c>
      <c r="H158" s="84">
        <f>[1]個人均等割!G15</f>
        <v>165649</v>
      </c>
      <c r="I158" s="120">
        <f t="shared" si="26"/>
        <v>99.1</v>
      </c>
      <c r="J158" s="90">
        <f t="shared" si="26"/>
        <v>13.5</v>
      </c>
      <c r="K158" s="121">
        <f t="shared" si="26"/>
        <v>93.1</v>
      </c>
      <c r="L158" s="79" t="s">
        <v>11</v>
      </c>
    </row>
    <row r="159" spans="2:12">
      <c r="B159" s="79" t="s">
        <v>12</v>
      </c>
      <c r="C159" s="80">
        <f>[1]個人均等割!B16</f>
        <v>97533</v>
      </c>
      <c r="D159" s="81">
        <f>[1]個人均等割!C16</f>
        <v>4994</v>
      </c>
      <c r="E159" s="82">
        <f>[1]個人均等割!D16</f>
        <v>102527</v>
      </c>
      <c r="F159" s="83">
        <f>[1]個人均等割!E16</f>
        <v>96393</v>
      </c>
      <c r="G159" s="81">
        <f>[1]個人均等割!F16</f>
        <v>1102</v>
      </c>
      <c r="H159" s="84">
        <f>[1]個人均等割!G16</f>
        <v>97495</v>
      </c>
      <c r="I159" s="120">
        <f t="shared" si="26"/>
        <v>98.8</v>
      </c>
      <c r="J159" s="90">
        <f t="shared" si="26"/>
        <v>22.1</v>
      </c>
      <c r="K159" s="121">
        <f t="shared" si="26"/>
        <v>95.1</v>
      </c>
      <c r="L159" s="79" t="s">
        <v>12</v>
      </c>
    </row>
    <row r="160" spans="2:12">
      <c r="B160" s="79" t="s">
        <v>88</v>
      </c>
      <c r="C160" s="80">
        <f>[1]個人均等割!B17</f>
        <v>45358</v>
      </c>
      <c r="D160" s="81">
        <f>[1]個人均等割!C17</f>
        <v>2424</v>
      </c>
      <c r="E160" s="82">
        <f>[1]個人均等割!D17</f>
        <v>47782</v>
      </c>
      <c r="F160" s="83">
        <f>[1]個人均等割!E17</f>
        <v>44748</v>
      </c>
      <c r="G160" s="81">
        <f>[1]個人均等割!F17</f>
        <v>587</v>
      </c>
      <c r="H160" s="84">
        <f>[1]個人均等割!G17</f>
        <v>45335</v>
      </c>
      <c r="I160" s="120">
        <f t="shared" si="26"/>
        <v>98.7</v>
      </c>
      <c r="J160" s="90">
        <f t="shared" si="26"/>
        <v>24.2</v>
      </c>
      <c r="K160" s="121">
        <f t="shared" si="26"/>
        <v>94.9</v>
      </c>
      <c r="L160" s="79" t="str">
        <f>B160</f>
        <v>葛城市</v>
      </c>
    </row>
    <row r="161" spans="2:12">
      <c r="B161" s="88" t="s">
        <v>89</v>
      </c>
      <c r="C161" s="122">
        <f>[1]個人均等割!B18</f>
        <v>42917</v>
      </c>
      <c r="D161" s="123">
        <f>[1]個人均等割!C18</f>
        <v>3091</v>
      </c>
      <c r="E161" s="124">
        <f>[1]個人均等割!D18</f>
        <v>46008</v>
      </c>
      <c r="F161" s="125">
        <f>[1]個人均等割!E18</f>
        <v>42174</v>
      </c>
      <c r="G161" s="123">
        <f>[1]個人均等割!F18</f>
        <v>679</v>
      </c>
      <c r="H161" s="126">
        <f>[1]個人均等割!G18</f>
        <v>42853</v>
      </c>
      <c r="I161" s="136">
        <f t="shared" si="26"/>
        <v>98.3</v>
      </c>
      <c r="J161" s="137">
        <f t="shared" si="26"/>
        <v>22</v>
      </c>
      <c r="K161" s="138">
        <f t="shared" si="26"/>
        <v>93.1</v>
      </c>
      <c r="L161" s="88" t="s">
        <v>89</v>
      </c>
    </row>
    <row r="162" spans="2:12">
      <c r="B162" s="79" t="s">
        <v>14</v>
      </c>
      <c r="C162" s="80">
        <f>[1]個人均等割!B19</f>
        <v>5532</v>
      </c>
      <c r="D162" s="81">
        <f>[1]個人均等割!C19</f>
        <v>43</v>
      </c>
      <c r="E162" s="82">
        <f>[1]個人均等割!D19</f>
        <v>5575</v>
      </c>
      <c r="F162" s="83">
        <f>[1]個人均等割!E19</f>
        <v>5495</v>
      </c>
      <c r="G162" s="81">
        <f>[1]個人均等割!F19</f>
        <v>11</v>
      </c>
      <c r="H162" s="84">
        <f>[1]個人均等割!G19</f>
        <v>5506</v>
      </c>
      <c r="I162" s="120">
        <f t="shared" si="26"/>
        <v>99.3</v>
      </c>
      <c r="J162" s="90">
        <f t="shared" si="26"/>
        <v>25.6</v>
      </c>
      <c r="K162" s="121">
        <f t="shared" si="26"/>
        <v>98.8</v>
      </c>
      <c r="L162" s="79" t="s">
        <v>14</v>
      </c>
    </row>
    <row r="163" spans="2:12">
      <c r="B163" s="79" t="s">
        <v>15</v>
      </c>
      <c r="C163" s="80">
        <f>[1]個人均等割!B20</f>
        <v>25395</v>
      </c>
      <c r="D163" s="81">
        <f>[1]個人均等割!C20</f>
        <v>491</v>
      </c>
      <c r="E163" s="82">
        <f>[1]個人均等割!D20</f>
        <v>25886</v>
      </c>
      <c r="F163" s="83">
        <f>[1]個人均等割!E20</f>
        <v>25253</v>
      </c>
      <c r="G163" s="81">
        <f>[1]個人均等割!F20</f>
        <v>186</v>
      </c>
      <c r="H163" s="84">
        <f>[1]個人均等割!G20</f>
        <v>25439</v>
      </c>
      <c r="I163" s="120">
        <f t="shared" si="26"/>
        <v>99.4</v>
      </c>
      <c r="J163" s="90">
        <f t="shared" si="26"/>
        <v>37.9</v>
      </c>
      <c r="K163" s="121">
        <f t="shared" si="26"/>
        <v>98.3</v>
      </c>
      <c r="L163" s="79" t="s">
        <v>15</v>
      </c>
    </row>
    <row r="164" spans="2:12">
      <c r="B164" s="79" t="s">
        <v>16</v>
      </c>
      <c r="C164" s="80">
        <f>[1]個人均等割!B21</f>
        <v>30613</v>
      </c>
      <c r="D164" s="81">
        <f>[1]個人均等割!C21</f>
        <v>1002</v>
      </c>
      <c r="E164" s="82">
        <f>[1]個人均等割!D21</f>
        <v>31615</v>
      </c>
      <c r="F164" s="83">
        <f>[1]個人均等割!E21</f>
        <v>30285</v>
      </c>
      <c r="G164" s="81">
        <f>[1]個人均等割!F21</f>
        <v>339</v>
      </c>
      <c r="H164" s="84">
        <f>[1]個人均等割!G21</f>
        <v>30624</v>
      </c>
      <c r="I164" s="120">
        <f t="shared" si="26"/>
        <v>98.9</v>
      </c>
      <c r="J164" s="90">
        <f t="shared" si="26"/>
        <v>33.799999999999997</v>
      </c>
      <c r="K164" s="121">
        <f t="shared" si="26"/>
        <v>96.9</v>
      </c>
      <c r="L164" s="79" t="s">
        <v>16</v>
      </c>
    </row>
    <row r="165" spans="2:12">
      <c r="B165" s="79" t="s">
        <v>17</v>
      </c>
      <c r="C165" s="80">
        <f>[1]個人均等割!B22</f>
        <v>38312</v>
      </c>
      <c r="D165" s="81">
        <f>[1]個人均等割!C22</f>
        <v>1179</v>
      </c>
      <c r="E165" s="82">
        <f>[1]個人均等割!D22</f>
        <v>39491</v>
      </c>
      <c r="F165" s="83">
        <f>[1]個人均等割!E22</f>
        <v>37882</v>
      </c>
      <c r="G165" s="81">
        <f>[1]個人均等割!F22</f>
        <v>350</v>
      </c>
      <c r="H165" s="84">
        <f>[1]個人均等割!G22</f>
        <v>38232</v>
      </c>
      <c r="I165" s="120">
        <f t="shared" si="26"/>
        <v>98.9</v>
      </c>
      <c r="J165" s="90">
        <f t="shared" si="26"/>
        <v>29.7</v>
      </c>
      <c r="K165" s="121">
        <f t="shared" si="26"/>
        <v>96.8</v>
      </c>
      <c r="L165" s="79" t="s">
        <v>17</v>
      </c>
    </row>
    <row r="166" spans="2:12">
      <c r="B166" s="79" t="s">
        <v>18</v>
      </c>
      <c r="C166" s="80">
        <f>[1]個人均等割!B23</f>
        <v>10430</v>
      </c>
      <c r="D166" s="81">
        <f>[1]個人均等割!C23</f>
        <v>2299</v>
      </c>
      <c r="E166" s="82">
        <f>[1]個人均等割!D23</f>
        <v>12729</v>
      </c>
      <c r="F166" s="83">
        <f>[1]個人均等割!E23</f>
        <v>9952</v>
      </c>
      <c r="G166" s="81">
        <f>[1]個人均等割!F23</f>
        <v>405</v>
      </c>
      <c r="H166" s="84">
        <f>[1]個人均等割!G23</f>
        <v>10357</v>
      </c>
      <c r="I166" s="120">
        <f t="shared" si="26"/>
        <v>95.4</v>
      </c>
      <c r="J166" s="90">
        <f t="shared" si="26"/>
        <v>17.600000000000001</v>
      </c>
      <c r="K166" s="121">
        <f t="shared" si="26"/>
        <v>81.400000000000006</v>
      </c>
      <c r="L166" s="79" t="s">
        <v>18</v>
      </c>
    </row>
    <row r="167" spans="2:12">
      <c r="B167" s="79" t="s">
        <v>19</v>
      </c>
      <c r="C167" s="80">
        <f>[1]個人均等割!B24</f>
        <v>11235</v>
      </c>
      <c r="D167" s="81">
        <f>[1]個人均等割!C24</f>
        <v>526</v>
      </c>
      <c r="E167" s="82">
        <f>[1]個人均等割!D24</f>
        <v>11761</v>
      </c>
      <c r="F167" s="83">
        <f>[1]個人均等割!E24</f>
        <v>11111</v>
      </c>
      <c r="G167" s="81">
        <f>[1]個人均等割!F24</f>
        <v>139</v>
      </c>
      <c r="H167" s="84">
        <f>[1]個人均等割!G24</f>
        <v>11250</v>
      </c>
      <c r="I167" s="120">
        <f t="shared" si="26"/>
        <v>98.9</v>
      </c>
      <c r="J167" s="90">
        <f t="shared" si="26"/>
        <v>26.4</v>
      </c>
      <c r="K167" s="121">
        <f t="shared" si="26"/>
        <v>95.7</v>
      </c>
      <c r="L167" s="79" t="s">
        <v>19</v>
      </c>
    </row>
    <row r="168" spans="2:12">
      <c r="B168" s="79" t="s">
        <v>20</v>
      </c>
      <c r="C168" s="80">
        <f>[1]個人均等割!B25</f>
        <v>9258</v>
      </c>
      <c r="D168" s="81">
        <f>[1]個人均等割!C25</f>
        <v>261</v>
      </c>
      <c r="E168" s="82">
        <f>[1]個人均等割!D25</f>
        <v>9519</v>
      </c>
      <c r="F168" s="83">
        <f>[1]個人均等割!E25</f>
        <v>9198</v>
      </c>
      <c r="G168" s="81">
        <f>[1]個人均等割!F25</f>
        <v>134</v>
      </c>
      <c r="H168" s="84">
        <f>[1]個人均等割!G25</f>
        <v>9332</v>
      </c>
      <c r="I168" s="120">
        <f t="shared" si="26"/>
        <v>99.4</v>
      </c>
      <c r="J168" s="90">
        <f t="shared" si="26"/>
        <v>51.3</v>
      </c>
      <c r="K168" s="121">
        <f t="shared" si="26"/>
        <v>98</v>
      </c>
      <c r="L168" s="79" t="s">
        <v>20</v>
      </c>
    </row>
    <row r="169" spans="2:12">
      <c r="B169" s="79" t="s">
        <v>21</v>
      </c>
      <c r="C169" s="80">
        <f>[1]個人均等割!B26</f>
        <v>41353</v>
      </c>
      <c r="D169" s="81">
        <f>[1]個人均等割!C26</f>
        <v>2830</v>
      </c>
      <c r="E169" s="82">
        <f>[1]個人均等割!D26</f>
        <v>44183</v>
      </c>
      <c r="F169" s="83">
        <f>[1]個人均等割!E26</f>
        <v>40515</v>
      </c>
      <c r="G169" s="81">
        <f>[1]個人均等割!F26</f>
        <v>687</v>
      </c>
      <c r="H169" s="84">
        <f>[1]個人均等割!G26</f>
        <v>41202</v>
      </c>
      <c r="I169" s="120">
        <f t="shared" si="26"/>
        <v>98</v>
      </c>
      <c r="J169" s="90">
        <f t="shared" si="26"/>
        <v>24.3</v>
      </c>
      <c r="K169" s="121">
        <f t="shared" si="26"/>
        <v>93.3</v>
      </c>
      <c r="L169" s="79" t="s">
        <v>21</v>
      </c>
    </row>
    <row r="170" spans="2:12">
      <c r="B170" s="79" t="s">
        <v>22</v>
      </c>
      <c r="C170" s="80">
        <f>[1]個人均等割!B27</f>
        <v>2305</v>
      </c>
      <c r="D170" s="81">
        <f>[1]個人均等割!C27</f>
        <v>128</v>
      </c>
      <c r="E170" s="82">
        <f>[1]個人均等割!D27</f>
        <v>2433</v>
      </c>
      <c r="F170" s="83">
        <f>[1]個人均等割!E27</f>
        <v>2297</v>
      </c>
      <c r="G170" s="81">
        <f>[1]個人均等割!F27</f>
        <v>25</v>
      </c>
      <c r="H170" s="84">
        <f>[1]個人均等割!G27</f>
        <v>2322</v>
      </c>
      <c r="I170" s="120">
        <f t="shared" si="26"/>
        <v>99.7</v>
      </c>
      <c r="J170" s="90">
        <f t="shared" si="26"/>
        <v>19.5</v>
      </c>
      <c r="K170" s="121">
        <f t="shared" si="26"/>
        <v>95.4</v>
      </c>
      <c r="L170" s="79" t="s">
        <v>22</v>
      </c>
    </row>
    <row r="171" spans="2:12">
      <c r="B171" s="79" t="s">
        <v>23</v>
      </c>
      <c r="C171" s="80">
        <f>[1]個人均等割!B28</f>
        <v>2974</v>
      </c>
      <c r="D171" s="81">
        <f>[1]個人均等割!C28</f>
        <v>207</v>
      </c>
      <c r="E171" s="82">
        <f>[1]個人均等割!D28</f>
        <v>3181</v>
      </c>
      <c r="F171" s="83">
        <f>[1]個人均等割!E28</f>
        <v>2871</v>
      </c>
      <c r="G171" s="81">
        <f>[1]個人均等割!F28</f>
        <v>43</v>
      </c>
      <c r="H171" s="84">
        <f>[1]個人均等割!G28</f>
        <v>2914</v>
      </c>
      <c r="I171" s="120">
        <f t="shared" si="26"/>
        <v>96.5</v>
      </c>
      <c r="J171" s="90">
        <f t="shared" si="26"/>
        <v>20.8</v>
      </c>
      <c r="K171" s="121">
        <f t="shared" si="26"/>
        <v>91.6</v>
      </c>
      <c r="L171" s="79" t="s">
        <v>23</v>
      </c>
    </row>
    <row r="172" spans="2:12">
      <c r="B172" s="79" t="s">
        <v>24</v>
      </c>
      <c r="C172" s="80">
        <f>[1]個人均等割!B29</f>
        <v>9163</v>
      </c>
      <c r="D172" s="81">
        <f>[1]個人均等割!C29</f>
        <v>378</v>
      </c>
      <c r="E172" s="82">
        <f>[1]個人均等割!D29</f>
        <v>9541</v>
      </c>
      <c r="F172" s="83">
        <f>[1]個人均等割!E29</f>
        <v>9071</v>
      </c>
      <c r="G172" s="81">
        <f>[1]個人均等割!F29</f>
        <v>97</v>
      </c>
      <c r="H172" s="84">
        <f>[1]個人均等割!G29</f>
        <v>9168</v>
      </c>
      <c r="I172" s="120">
        <f t="shared" si="26"/>
        <v>99</v>
      </c>
      <c r="J172" s="90">
        <f t="shared" si="26"/>
        <v>25.7</v>
      </c>
      <c r="K172" s="121">
        <f t="shared" si="26"/>
        <v>96.1</v>
      </c>
      <c r="L172" s="79" t="s">
        <v>24</v>
      </c>
    </row>
    <row r="173" spans="2:12">
      <c r="B173" s="79" t="s">
        <v>25</v>
      </c>
      <c r="C173" s="80">
        <f>[1]個人均等割!B30</f>
        <v>7557</v>
      </c>
      <c r="D173" s="81">
        <f>[1]個人均等割!C30</f>
        <v>114</v>
      </c>
      <c r="E173" s="82">
        <f>[1]個人均等割!D30</f>
        <v>7671</v>
      </c>
      <c r="F173" s="83">
        <f>[1]個人均等割!E30</f>
        <v>7505</v>
      </c>
      <c r="G173" s="81">
        <f>[1]個人均等割!F30</f>
        <v>19</v>
      </c>
      <c r="H173" s="84">
        <f>[1]個人均等割!G30</f>
        <v>7524</v>
      </c>
      <c r="I173" s="120">
        <f t="shared" si="26"/>
        <v>99.3</v>
      </c>
      <c r="J173" s="90">
        <f t="shared" si="26"/>
        <v>16.7</v>
      </c>
      <c r="K173" s="121">
        <f t="shared" si="26"/>
        <v>98.1</v>
      </c>
      <c r="L173" s="79" t="s">
        <v>25</v>
      </c>
    </row>
    <row r="174" spans="2:12">
      <c r="B174" s="79" t="s">
        <v>26</v>
      </c>
      <c r="C174" s="80">
        <f>[1]個人均等割!B31</f>
        <v>30099</v>
      </c>
      <c r="D174" s="81">
        <f>[1]個人均等割!C31</f>
        <v>1311</v>
      </c>
      <c r="E174" s="82">
        <f>[1]個人均等割!D31</f>
        <v>31410</v>
      </c>
      <c r="F174" s="83">
        <f>[1]個人均等割!E31</f>
        <v>29644</v>
      </c>
      <c r="G174" s="81">
        <f>[1]個人均等割!F31</f>
        <v>283</v>
      </c>
      <c r="H174" s="84">
        <f>[1]個人均等割!G31</f>
        <v>29927</v>
      </c>
      <c r="I174" s="120">
        <f t="shared" si="26"/>
        <v>98.5</v>
      </c>
      <c r="J174" s="90">
        <f t="shared" si="26"/>
        <v>21.6</v>
      </c>
      <c r="K174" s="121">
        <f t="shared" si="26"/>
        <v>95.3</v>
      </c>
      <c r="L174" s="79" t="s">
        <v>26</v>
      </c>
    </row>
    <row r="175" spans="2:12">
      <c r="B175" s="79" t="s">
        <v>27</v>
      </c>
      <c r="C175" s="80">
        <f>[1]個人均等割!B32</f>
        <v>32424</v>
      </c>
      <c r="D175" s="81">
        <f>[1]個人均等割!C32</f>
        <v>455</v>
      </c>
      <c r="E175" s="82">
        <f>[1]個人均等割!D32</f>
        <v>32879</v>
      </c>
      <c r="F175" s="83">
        <f>[1]個人均等割!E32</f>
        <v>32255</v>
      </c>
      <c r="G175" s="81">
        <f>[1]個人均等割!F32</f>
        <v>92</v>
      </c>
      <c r="H175" s="84">
        <f>[1]個人均等割!G32</f>
        <v>32347</v>
      </c>
      <c r="I175" s="120">
        <f t="shared" si="26"/>
        <v>99.5</v>
      </c>
      <c r="J175" s="90">
        <f t="shared" si="26"/>
        <v>20.2</v>
      </c>
      <c r="K175" s="121">
        <f t="shared" si="26"/>
        <v>98.4</v>
      </c>
      <c r="L175" s="79" t="s">
        <v>27</v>
      </c>
    </row>
    <row r="176" spans="2:12">
      <c r="B176" s="79" t="s">
        <v>28</v>
      </c>
      <c r="C176" s="80">
        <f>[1]個人均等割!B33</f>
        <v>44145</v>
      </c>
      <c r="D176" s="81">
        <f>[1]個人均等割!C33</f>
        <v>1923</v>
      </c>
      <c r="E176" s="82">
        <f>[1]個人均等割!D33</f>
        <v>46068</v>
      </c>
      <c r="F176" s="83">
        <f>[1]個人均等割!E33</f>
        <v>43864</v>
      </c>
      <c r="G176" s="81">
        <f>[1]個人均等割!F33</f>
        <v>554</v>
      </c>
      <c r="H176" s="84">
        <f>[1]個人均等割!G33</f>
        <v>44418</v>
      </c>
      <c r="I176" s="120">
        <f t="shared" si="26"/>
        <v>99.4</v>
      </c>
      <c r="J176" s="90">
        <f t="shared" si="26"/>
        <v>28.8</v>
      </c>
      <c r="K176" s="121">
        <f t="shared" si="26"/>
        <v>96.4</v>
      </c>
      <c r="L176" s="79" t="s">
        <v>28</v>
      </c>
    </row>
    <row r="177" spans="2:12">
      <c r="B177" s="79" t="s">
        <v>29</v>
      </c>
      <c r="C177" s="80">
        <f>[1]個人均等割!B34</f>
        <v>25471</v>
      </c>
      <c r="D177" s="81">
        <f>[1]個人均等割!C34</f>
        <v>896</v>
      </c>
      <c r="E177" s="82">
        <f>[1]個人均等割!D34</f>
        <v>26367</v>
      </c>
      <c r="F177" s="83">
        <f>[1]個人均等割!E34</f>
        <v>25220</v>
      </c>
      <c r="G177" s="81">
        <f>[1]個人均等割!F34</f>
        <v>248</v>
      </c>
      <c r="H177" s="84">
        <f>[1]個人均等割!G34</f>
        <v>25468</v>
      </c>
      <c r="I177" s="120">
        <f t="shared" si="26"/>
        <v>99</v>
      </c>
      <c r="J177" s="90">
        <f t="shared" si="26"/>
        <v>27.7</v>
      </c>
      <c r="K177" s="121">
        <f t="shared" si="26"/>
        <v>96.6</v>
      </c>
      <c r="L177" s="79" t="s">
        <v>29</v>
      </c>
    </row>
    <row r="178" spans="2:12">
      <c r="B178" s="79" t="s">
        <v>30</v>
      </c>
      <c r="C178" s="80">
        <f>[1]個人均等割!B35</f>
        <v>10862</v>
      </c>
      <c r="D178" s="81">
        <f>[1]個人均等割!C35</f>
        <v>544</v>
      </c>
      <c r="E178" s="82">
        <f>[1]個人均等割!D35</f>
        <v>11406</v>
      </c>
      <c r="F178" s="83">
        <f>[1]個人均等割!E35</f>
        <v>10707</v>
      </c>
      <c r="G178" s="81">
        <f>[1]個人均等割!F35</f>
        <v>156</v>
      </c>
      <c r="H178" s="84">
        <f>[1]個人均等割!G35</f>
        <v>10863</v>
      </c>
      <c r="I178" s="120">
        <f t="shared" si="26"/>
        <v>98.6</v>
      </c>
      <c r="J178" s="90">
        <f t="shared" si="26"/>
        <v>28.7</v>
      </c>
      <c r="K178" s="121">
        <f t="shared" si="26"/>
        <v>95.2</v>
      </c>
      <c r="L178" s="79" t="s">
        <v>30</v>
      </c>
    </row>
    <row r="179" spans="2:12">
      <c r="B179" s="79" t="s">
        <v>31</v>
      </c>
      <c r="C179" s="80">
        <f>[1]個人均等割!B36</f>
        <v>23776</v>
      </c>
      <c r="D179" s="81">
        <f>[1]個人均等割!C36</f>
        <v>1578</v>
      </c>
      <c r="E179" s="82">
        <f>[1]個人均等割!D36</f>
        <v>25354</v>
      </c>
      <c r="F179" s="83">
        <f>[1]個人均等割!E36</f>
        <v>23229</v>
      </c>
      <c r="G179" s="81">
        <f>[1]個人均等割!F36</f>
        <v>365</v>
      </c>
      <c r="H179" s="84">
        <f>[1]個人均等割!G36</f>
        <v>23594</v>
      </c>
      <c r="I179" s="120">
        <f t="shared" si="26"/>
        <v>97.7</v>
      </c>
      <c r="J179" s="90">
        <f t="shared" si="26"/>
        <v>23.1</v>
      </c>
      <c r="K179" s="121">
        <f t="shared" si="26"/>
        <v>93.1</v>
      </c>
      <c r="L179" s="79" t="s">
        <v>31</v>
      </c>
    </row>
    <row r="180" spans="2:12">
      <c r="B180" s="79" t="s">
        <v>32</v>
      </c>
      <c r="C180" s="80">
        <f>[1]個人均等割!B37</f>
        <v>7998</v>
      </c>
      <c r="D180" s="81">
        <f>[1]個人均等割!C37</f>
        <v>507</v>
      </c>
      <c r="E180" s="82">
        <f>[1]個人均等割!D37</f>
        <v>8505</v>
      </c>
      <c r="F180" s="83">
        <f>[1]個人均等割!E37</f>
        <v>7928</v>
      </c>
      <c r="G180" s="81">
        <f>[1]個人均等割!F37</f>
        <v>97</v>
      </c>
      <c r="H180" s="84">
        <f>[1]個人均等割!G37</f>
        <v>8025</v>
      </c>
      <c r="I180" s="120">
        <f t="shared" si="26"/>
        <v>99.1</v>
      </c>
      <c r="J180" s="90">
        <f t="shared" si="26"/>
        <v>19.100000000000001</v>
      </c>
      <c r="K180" s="121">
        <f t="shared" si="26"/>
        <v>94.4</v>
      </c>
      <c r="L180" s="79" t="s">
        <v>32</v>
      </c>
    </row>
    <row r="181" spans="2:12">
      <c r="B181" s="79" t="s">
        <v>33</v>
      </c>
      <c r="C181" s="80">
        <f>[1]個人均等割!B38</f>
        <v>1005</v>
      </c>
      <c r="D181" s="81">
        <f>[1]個人均等割!C38</f>
        <v>2</v>
      </c>
      <c r="E181" s="82">
        <f>[1]個人均等割!D38</f>
        <v>1007</v>
      </c>
      <c r="F181" s="83">
        <f>[1]個人均等割!E38</f>
        <v>1005</v>
      </c>
      <c r="G181" s="81">
        <f>[1]個人均等割!F38</f>
        <v>0</v>
      </c>
      <c r="H181" s="84">
        <f>[1]個人均等割!G38</f>
        <v>1005</v>
      </c>
      <c r="I181" s="120">
        <f t="shared" si="26"/>
        <v>100</v>
      </c>
      <c r="J181" s="90">
        <f t="shared" si="26"/>
        <v>0</v>
      </c>
      <c r="K181" s="121">
        <f t="shared" si="26"/>
        <v>99.8</v>
      </c>
      <c r="L181" s="79" t="s">
        <v>33</v>
      </c>
    </row>
    <row r="182" spans="2:12">
      <c r="B182" s="79" t="s">
        <v>34</v>
      </c>
      <c r="C182" s="80">
        <f>[1]個人均等割!B39</f>
        <v>1775</v>
      </c>
      <c r="D182" s="81">
        <f>[1]個人均等割!C39</f>
        <v>212</v>
      </c>
      <c r="E182" s="82">
        <f>[1]個人均等割!D39</f>
        <v>1987</v>
      </c>
      <c r="F182" s="83">
        <f>[1]個人均等割!E39</f>
        <v>1729</v>
      </c>
      <c r="G182" s="81">
        <f>[1]個人均等割!F39</f>
        <v>47</v>
      </c>
      <c r="H182" s="84">
        <f>[1]個人均等割!G39</f>
        <v>1776</v>
      </c>
      <c r="I182" s="120">
        <f t="shared" si="26"/>
        <v>97.4</v>
      </c>
      <c r="J182" s="90">
        <f t="shared" si="26"/>
        <v>22.2</v>
      </c>
      <c r="K182" s="121">
        <f t="shared" si="26"/>
        <v>89.4</v>
      </c>
      <c r="L182" s="79" t="s">
        <v>34</v>
      </c>
    </row>
    <row r="183" spans="2:12">
      <c r="B183" s="79" t="s">
        <v>35</v>
      </c>
      <c r="C183" s="80">
        <f>[1]個人均等割!B40</f>
        <v>513</v>
      </c>
      <c r="D183" s="81">
        <f>[1]個人均等割!C40</f>
        <v>0</v>
      </c>
      <c r="E183" s="82">
        <f>[1]個人均等割!D40</f>
        <v>513</v>
      </c>
      <c r="F183" s="83">
        <f>[1]個人均等割!E40</f>
        <v>492</v>
      </c>
      <c r="G183" s="81">
        <f>[1]個人均等割!F40</f>
        <v>0</v>
      </c>
      <c r="H183" s="84">
        <f>[1]個人均等割!G40</f>
        <v>492</v>
      </c>
      <c r="I183" s="120">
        <f t="shared" si="26"/>
        <v>95.9</v>
      </c>
      <c r="J183" s="90" t="str">
        <f t="shared" si="26"/>
        <v>-</v>
      </c>
      <c r="K183" s="121">
        <f t="shared" si="26"/>
        <v>95.9</v>
      </c>
      <c r="L183" s="79" t="s">
        <v>35</v>
      </c>
    </row>
    <row r="184" spans="2:12">
      <c r="B184" s="79" t="s">
        <v>36</v>
      </c>
      <c r="C184" s="80">
        <f>[1]個人均等割!B41</f>
        <v>4483</v>
      </c>
      <c r="D184" s="81">
        <f>[1]個人均等割!C41</f>
        <v>135</v>
      </c>
      <c r="E184" s="82">
        <f>[1]個人均等割!D41</f>
        <v>4618</v>
      </c>
      <c r="F184" s="83">
        <f>[1]個人均等割!E41</f>
        <v>4434</v>
      </c>
      <c r="G184" s="81">
        <f>[1]個人均等割!F41</f>
        <v>19</v>
      </c>
      <c r="H184" s="84">
        <f>[1]個人均等割!G41</f>
        <v>4453</v>
      </c>
      <c r="I184" s="120">
        <f t="shared" si="26"/>
        <v>98.9</v>
      </c>
      <c r="J184" s="90">
        <f t="shared" si="26"/>
        <v>14.1</v>
      </c>
      <c r="K184" s="121">
        <f t="shared" si="26"/>
        <v>96.4</v>
      </c>
      <c r="L184" s="79" t="s">
        <v>36</v>
      </c>
    </row>
    <row r="185" spans="2:12">
      <c r="B185" s="79" t="s">
        <v>37</v>
      </c>
      <c r="C185" s="80">
        <f>[1]個人均等割!B42</f>
        <v>1260</v>
      </c>
      <c r="D185" s="81">
        <f>[1]個人均等割!C42</f>
        <v>30</v>
      </c>
      <c r="E185" s="82">
        <f>[1]個人均等割!D42</f>
        <v>1290</v>
      </c>
      <c r="F185" s="83">
        <f>[1]個人均等割!E42</f>
        <v>1245</v>
      </c>
      <c r="G185" s="81">
        <f>[1]個人均等割!F42</f>
        <v>3</v>
      </c>
      <c r="H185" s="84">
        <f>[1]個人均等割!G42</f>
        <v>1248</v>
      </c>
      <c r="I185" s="120">
        <f t="shared" si="26"/>
        <v>98.8</v>
      </c>
      <c r="J185" s="90">
        <f t="shared" si="26"/>
        <v>10</v>
      </c>
      <c r="K185" s="121">
        <f t="shared" si="26"/>
        <v>96.7</v>
      </c>
      <c r="L185" s="79" t="s">
        <v>37</v>
      </c>
    </row>
    <row r="186" spans="2:12">
      <c r="B186" s="79" t="s">
        <v>38</v>
      </c>
      <c r="C186" s="80">
        <f>[1]個人均等割!B43</f>
        <v>897</v>
      </c>
      <c r="D186" s="89">
        <f>[1]個人均等割!C43</f>
        <v>61</v>
      </c>
      <c r="E186" s="82">
        <f>[1]個人均等割!D43</f>
        <v>958</v>
      </c>
      <c r="F186" s="83">
        <f>[1]個人均等割!E43</f>
        <v>888</v>
      </c>
      <c r="G186" s="89">
        <f>[1]個人均等割!F43</f>
        <v>6</v>
      </c>
      <c r="H186" s="84">
        <f>[1]個人均等割!G43</f>
        <v>894</v>
      </c>
      <c r="I186" s="120">
        <f t="shared" ref="I186:K191" si="27">IF(C186=0,"-",ROUND(F186/C186*100,1))</f>
        <v>99</v>
      </c>
      <c r="J186" s="90">
        <f t="shared" si="27"/>
        <v>9.8000000000000007</v>
      </c>
      <c r="K186" s="121">
        <f t="shared" si="27"/>
        <v>93.3</v>
      </c>
      <c r="L186" s="79" t="s">
        <v>38</v>
      </c>
    </row>
    <row r="187" spans="2:12">
      <c r="B187" s="79" t="s">
        <v>39</v>
      </c>
      <c r="C187" s="80">
        <f>[1]個人均等割!B44</f>
        <v>1803</v>
      </c>
      <c r="D187" s="81">
        <f>[1]個人均等割!C44</f>
        <v>51</v>
      </c>
      <c r="E187" s="82">
        <f>[1]個人均等割!D44</f>
        <v>1854</v>
      </c>
      <c r="F187" s="83">
        <f>[1]個人均等割!E44</f>
        <v>1788</v>
      </c>
      <c r="G187" s="81">
        <f>[1]個人均等割!F44</f>
        <v>24</v>
      </c>
      <c r="H187" s="84">
        <f>[1]個人均等割!G44</f>
        <v>1812</v>
      </c>
      <c r="I187" s="120">
        <f t="shared" si="27"/>
        <v>99.2</v>
      </c>
      <c r="J187" s="90">
        <f t="shared" si="27"/>
        <v>47.1</v>
      </c>
      <c r="K187" s="121">
        <f t="shared" si="27"/>
        <v>97.7</v>
      </c>
      <c r="L187" s="79" t="s">
        <v>39</v>
      </c>
    </row>
    <row r="188" spans="2:12">
      <c r="B188" s="91" t="s">
        <v>40</v>
      </c>
      <c r="C188" s="92">
        <f>[1]個人均等割!B45</f>
        <v>2379</v>
      </c>
      <c r="D188" s="93">
        <f>[1]個人均等割!C45</f>
        <v>321</v>
      </c>
      <c r="E188" s="94">
        <f>[1]個人均等割!D45</f>
        <v>2700</v>
      </c>
      <c r="F188" s="95">
        <f>[1]個人均等割!E45</f>
        <v>2355</v>
      </c>
      <c r="G188" s="93">
        <f>[1]個人均等割!F45</f>
        <v>18</v>
      </c>
      <c r="H188" s="96">
        <f>[1]個人均等割!G45</f>
        <v>2373</v>
      </c>
      <c r="I188" s="130">
        <f t="shared" si="27"/>
        <v>99</v>
      </c>
      <c r="J188" s="131">
        <f t="shared" si="27"/>
        <v>5.6</v>
      </c>
      <c r="K188" s="132">
        <f t="shared" si="27"/>
        <v>87.9</v>
      </c>
      <c r="L188" s="91" t="s">
        <v>40</v>
      </c>
    </row>
    <row r="189" spans="2:12" ht="15.75" customHeight="1">
      <c r="B189" s="100" t="s">
        <v>41</v>
      </c>
      <c r="C189" s="101">
        <f>[1]個人均等割!B46</f>
        <v>1437912</v>
      </c>
      <c r="D189" s="102">
        <f>[1]個人均等割!C46</f>
        <v>93575</v>
      </c>
      <c r="E189" s="103">
        <f>[1]個人均等割!D46</f>
        <v>1531487</v>
      </c>
      <c r="F189" s="104">
        <f>[1]個人均等割!E46</f>
        <v>1417713</v>
      </c>
      <c r="G189" s="102">
        <f>[1]個人均等割!F46</f>
        <v>20503</v>
      </c>
      <c r="H189" s="105">
        <f>[1]個人均等割!G46</f>
        <v>1438216</v>
      </c>
      <c r="I189" s="133">
        <f>IF(C189=0,"-",ROUND(F189/C189*100,1))</f>
        <v>98.6</v>
      </c>
      <c r="J189" s="134">
        <f>IF(D189=0,"-",ROUND(G189/D189*100,1))</f>
        <v>21.9</v>
      </c>
      <c r="K189" s="135">
        <f>IF(E189=0,"-",ROUND(H189/E189*100,1))</f>
        <v>93.9</v>
      </c>
      <c r="L189" s="100" t="s">
        <v>41</v>
      </c>
    </row>
    <row r="190" spans="2:12" ht="15.75" customHeight="1">
      <c r="B190" s="100" t="s">
        <v>90</v>
      </c>
      <c r="C190" s="101">
        <f>[1]個人均等割!B47</f>
        <v>383017</v>
      </c>
      <c r="D190" s="102">
        <f>[1]個人均等割!C47</f>
        <v>17484</v>
      </c>
      <c r="E190" s="103">
        <f>[1]個人均等割!D47</f>
        <v>400501</v>
      </c>
      <c r="F190" s="104">
        <f>[1]個人均等割!E47</f>
        <v>378218</v>
      </c>
      <c r="G190" s="102">
        <f>[1]個人均等割!F47</f>
        <v>4347</v>
      </c>
      <c r="H190" s="105">
        <f>[1]個人均等割!G47</f>
        <v>382565</v>
      </c>
      <c r="I190" s="133">
        <f t="shared" si="27"/>
        <v>98.7</v>
      </c>
      <c r="J190" s="134">
        <f t="shared" si="27"/>
        <v>24.9</v>
      </c>
      <c r="K190" s="135">
        <f t="shared" si="27"/>
        <v>95.5</v>
      </c>
      <c r="L190" s="100" t="s">
        <v>90</v>
      </c>
    </row>
    <row r="191" spans="2:12" ht="15.75" customHeight="1">
      <c r="B191" s="100" t="s">
        <v>91</v>
      </c>
      <c r="C191" s="101">
        <f>[1]個人均等割!B48</f>
        <v>1820929</v>
      </c>
      <c r="D191" s="102">
        <f>[1]個人均等割!C48</f>
        <v>111059</v>
      </c>
      <c r="E191" s="103">
        <f>[1]個人均等割!D48</f>
        <v>1931988</v>
      </c>
      <c r="F191" s="104">
        <f>[1]個人均等割!E48</f>
        <v>1795931</v>
      </c>
      <c r="G191" s="102">
        <f>[1]個人均等割!F48</f>
        <v>24850</v>
      </c>
      <c r="H191" s="105">
        <f>[1]個人均等割!G48</f>
        <v>1820781</v>
      </c>
      <c r="I191" s="133">
        <f t="shared" si="27"/>
        <v>98.6</v>
      </c>
      <c r="J191" s="134">
        <f t="shared" si="27"/>
        <v>22.4</v>
      </c>
      <c r="K191" s="135">
        <f t="shared" si="27"/>
        <v>94.2</v>
      </c>
      <c r="L191" s="100" t="s">
        <v>91</v>
      </c>
    </row>
    <row r="192" spans="2:12">
      <c r="I192" s="109"/>
      <c r="J192" s="109"/>
      <c r="K192" s="109"/>
      <c r="L192" s="110" t="s">
        <v>92</v>
      </c>
    </row>
    <row r="193" spans="2:12" ht="18.75">
      <c r="B193" s="54" t="s">
        <v>101</v>
      </c>
      <c r="I193" s="109"/>
      <c r="J193" s="109"/>
      <c r="K193" s="109"/>
    </row>
    <row r="194" spans="2:12">
      <c r="I194" s="109"/>
      <c r="J194" s="109"/>
      <c r="K194" s="109"/>
      <c r="L194" s="50" t="s">
        <v>72</v>
      </c>
    </row>
    <row r="195" spans="2:12" s="57" customFormat="1" ht="17.25" customHeight="1">
      <c r="B195" s="56"/>
      <c r="C195" s="345" t="s">
        <v>73</v>
      </c>
      <c r="D195" s="346"/>
      <c r="E195" s="347"/>
      <c r="F195" s="346" t="s">
        <v>74</v>
      </c>
      <c r="G195" s="346"/>
      <c r="H195" s="346"/>
      <c r="I195" s="348" t="s">
        <v>75</v>
      </c>
      <c r="J195" s="349"/>
      <c r="K195" s="350"/>
      <c r="L195" s="56"/>
    </row>
    <row r="196" spans="2:12" s="57" customFormat="1" ht="17.25" customHeight="1">
      <c r="B196" s="58" t="s">
        <v>76</v>
      </c>
      <c r="C196" s="59" t="s">
        <v>77</v>
      </c>
      <c r="D196" s="60" t="s">
        <v>78</v>
      </c>
      <c r="E196" s="61" t="s">
        <v>79</v>
      </c>
      <c r="F196" s="62" t="s">
        <v>77</v>
      </c>
      <c r="G196" s="60" t="s">
        <v>78</v>
      </c>
      <c r="H196" s="63" t="s">
        <v>79</v>
      </c>
      <c r="I196" s="111" t="s">
        <v>80</v>
      </c>
      <c r="J196" s="112" t="s">
        <v>81</v>
      </c>
      <c r="K196" s="113" t="s">
        <v>82</v>
      </c>
      <c r="L196" s="58" t="s">
        <v>83</v>
      </c>
    </row>
    <row r="197" spans="2:12" s="57" customFormat="1" ht="17.25" customHeight="1">
      <c r="B197" s="52"/>
      <c r="C197" s="64" t="s">
        <v>94</v>
      </c>
      <c r="D197" s="65" t="s">
        <v>95</v>
      </c>
      <c r="E197" s="66" t="s">
        <v>96</v>
      </c>
      <c r="F197" s="67" t="s">
        <v>97</v>
      </c>
      <c r="G197" s="65" t="s">
        <v>98</v>
      </c>
      <c r="H197" s="68" t="s">
        <v>85</v>
      </c>
      <c r="I197" s="114"/>
      <c r="J197" s="115"/>
      <c r="K197" s="116"/>
      <c r="L197" s="52"/>
    </row>
    <row r="198" spans="2:12">
      <c r="B198" s="69" t="s">
        <v>3</v>
      </c>
      <c r="C198" s="70">
        <f>[1]所得割!B7</f>
        <v>22191813</v>
      </c>
      <c r="D198" s="71">
        <f>[1]所得割!C7</f>
        <v>1386688</v>
      </c>
      <c r="E198" s="72">
        <f>[1]所得割!D7</f>
        <v>23578501</v>
      </c>
      <c r="F198" s="73">
        <f>[1]所得割!E7</f>
        <v>21894568</v>
      </c>
      <c r="G198" s="71">
        <f>[1]所得割!F7</f>
        <v>307290</v>
      </c>
      <c r="H198" s="74">
        <f>[1]所得割!G7</f>
        <v>22201858</v>
      </c>
      <c r="I198" s="117">
        <f t="shared" ref="I198:K233" si="28">IF(C198=0,"-",ROUND(F198/C198*100,1))</f>
        <v>98.7</v>
      </c>
      <c r="J198" s="118">
        <f t="shared" si="28"/>
        <v>22.2</v>
      </c>
      <c r="K198" s="119">
        <f t="shared" si="28"/>
        <v>94.2</v>
      </c>
      <c r="L198" s="78" t="s">
        <v>3</v>
      </c>
    </row>
    <row r="199" spans="2:12">
      <c r="B199" s="79" t="s">
        <v>4</v>
      </c>
      <c r="C199" s="80">
        <f>[1]所得割!B8</f>
        <v>2745130</v>
      </c>
      <c r="D199" s="81">
        <f>[1]所得割!C8</f>
        <v>220311</v>
      </c>
      <c r="E199" s="82">
        <f>[1]所得割!D8</f>
        <v>2965441</v>
      </c>
      <c r="F199" s="83">
        <f>[1]所得割!E8</f>
        <v>2681592</v>
      </c>
      <c r="G199" s="81">
        <f>[1]所得割!F8</f>
        <v>48852</v>
      </c>
      <c r="H199" s="84">
        <f>[1]所得割!G8</f>
        <v>2730444</v>
      </c>
      <c r="I199" s="120">
        <f t="shared" si="28"/>
        <v>97.7</v>
      </c>
      <c r="J199" s="90">
        <f t="shared" si="28"/>
        <v>22.2</v>
      </c>
      <c r="K199" s="121">
        <f t="shared" si="28"/>
        <v>92.1</v>
      </c>
      <c r="L199" s="79" t="s">
        <v>4</v>
      </c>
    </row>
    <row r="200" spans="2:12">
      <c r="B200" s="79" t="s">
        <v>5</v>
      </c>
      <c r="C200" s="80">
        <f>[1]所得割!B9</f>
        <v>4079998</v>
      </c>
      <c r="D200" s="81">
        <f>[1]所得割!C9</f>
        <v>252230</v>
      </c>
      <c r="E200" s="82">
        <f>[1]所得割!D9</f>
        <v>4332228</v>
      </c>
      <c r="F200" s="83">
        <f>[1]所得割!E9</f>
        <v>4007445</v>
      </c>
      <c r="G200" s="81">
        <f>[1]所得割!F9</f>
        <v>67366</v>
      </c>
      <c r="H200" s="84">
        <f>[1]所得割!G9</f>
        <v>4074811</v>
      </c>
      <c r="I200" s="120">
        <f t="shared" si="28"/>
        <v>98.2</v>
      </c>
      <c r="J200" s="90">
        <f t="shared" si="28"/>
        <v>26.7</v>
      </c>
      <c r="K200" s="121">
        <f t="shared" si="28"/>
        <v>94.1</v>
      </c>
      <c r="L200" s="79" t="s">
        <v>5</v>
      </c>
    </row>
    <row r="201" spans="2:12">
      <c r="B201" s="79" t="s">
        <v>6</v>
      </c>
      <c r="C201" s="80">
        <f>[1]所得割!B10</f>
        <v>2695218</v>
      </c>
      <c r="D201" s="81">
        <f>[1]所得割!C10</f>
        <v>229186</v>
      </c>
      <c r="E201" s="82">
        <f>[1]所得割!D10</f>
        <v>2924404</v>
      </c>
      <c r="F201" s="83">
        <f>[1]所得割!E10</f>
        <v>2643729</v>
      </c>
      <c r="G201" s="81">
        <f>[1]所得割!F10</f>
        <v>55870</v>
      </c>
      <c r="H201" s="84">
        <f>[1]所得割!G10</f>
        <v>2699599</v>
      </c>
      <c r="I201" s="120">
        <f t="shared" si="28"/>
        <v>98.1</v>
      </c>
      <c r="J201" s="90">
        <f t="shared" si="28"/>
        <v>24.4</v>
      </c>
      <c r="K201" s="121">
        <f t="shared" si="28"/>
        <v>92.3</v>
      </c>
      <c r="L201" s="79" t="s">
        <v>6</v>
      </c>
    </row>
    <row r="202" spans="2:12">
      <c r="B202" s="79" t="s">
        <v>7</v>
      </c>
      <c r="C202" s="80">
        <f>[1]所得割!B11</f>
        <v>5864168</v>
      </c>
      <c r="D202" s="81">
        <f>[1]所得割!C11</f>
        <v>363171</v>
      </c>
      <c r="E202" s="82">
        <f>[1]所得割!D11</f>
        <v>6227339</v>
      </c>
      <c r="F202" s="83">
        <f>[1]所得割!E11</f>
        <v>5772725</v>
      </c>
      <c r="G202" s="81">
        <f>[1]所得割!F11</f>
        <v>60000</v>
      </c>
      <c r="H202" s="84">
        <f>[1]所得割!G11</f>
        <v>5832725</v>
      </c>
      <c r="I202" s="120">
        <f t="shared" si="28"/>
        <v>98.4</v>
      </c>
      <c r="J202" s="90">
        <f t="shared" si="28"/>
        <v>16.5</v>
      </c>
      <c r="K202" s="121">
        <f t="shared" si="28"/>
        <v>93.7</v>
      </c>
      <c r="L202" s="79" t="s">
        <v>7</v>
      </c>
    </row>
    <row r="203" spans="2:12">
      <c r="B203" s="79" t="s">
        <v>8</v>
      </c>
      <c r="C203" s="80">
        <f>[1]所得割!B12</f>
        <v>2405810</v>
      </c>
      <c r="D203" s="81">
        <f>[1]所得割!C12</f>
        <v>124920</v>
      </c>
      <c r="E203" s="82">
        <f>[1]所得割!D12</f>
        <v>2530730</v>
      </c>
      <c r="F203" s="83">
        <f>[1]所得割!E12</f>
        <v>2382049</v>
      </c>
      <c r="G203" s="81">
        <f>[1]所得割!F12</f>
        <v>46571</v>
      </c>
      <c r="H203" s="84">
        <f>[1]所得割!G12</f>
        <v>2428620</v>
      </c>
      <c r="I203" s="120">
        <f t="shared" si="28"/>
        <v>99</v>
      </c>
      <c r="J203" s="90">
        <f t="shared" si="28"/>
        <v>37.299999999999997</v>
      </c>
      <c r="K203" s="121">
        <f t="shared" si="28"/>
        <v>96</v>
      </c>
      <c r="L203" s="79" t="s">
        <v>8</v>
      </c>
    </row>
    <row r="204" spans="2:12">
      <c r="B204" s="79" t="s">
        <v>86</v>
      </c>
      <c r="C204" s="80">
        <f>[1]所得割!B13</f>
        <v>1195426</v>
      </c>
      <c r="D204" s="81">
        <f>[1]所得割!C13</f>
        <v>61975</v>
      </c>
      <c r="E204" s="82">
        <f>[1]所得割!D13</f>
        <v>1257401</v>
      </c>
      <c r="F204" s="83">
        <f>[1]所得割!E13</f>
        <v>1176898</v>
      </c>
      <c r="G204" s="81">
        <f>[1]所得割!F13</f>
        <v>21348</v>
      </c>
      <c r="H204" s="84">
        <f>[1]所得割!G13</f>
        <v>1198246</v>
      </c>
      <c r="I204" s="120">
        <f t="shared" si="28"/>
        <v>98.5</v>
      </c>
      <c r="J204" s="90">
        <f t="shared" si="28"/>
        <v>34.4</v>
      </c>
      <c r="K204" s="121">
        <f t="shared" si="28"/>
        <v>95.3</v>
      </c>
      <c r="L204" s="79" t="s">
        <v>87</v>
      </c>
    </row>
    <row r="205" spans="2:12">
      <c r="B205" s="79" t="s">
        <v>10</v>
      </c>
      <c r="C205" s="80">
        <f>[1]所得割!B14</f>
        <v>1032814</v>
      </c>
      <c r="D205" s="81">
        <f>[1]所得割!C14</f>
        <v>58721</v>
      </c>
      <c r="E205" s="82">
        <f>[1]所得割!D14</f>
        <v>1091535</v>
      </c>
      <c r="F205" s="83">
        <f>[1]所得割!E14</f>
        <v>1019966</v>
      </c>
      <c r="G205" s="81">
        <f>[1]所得割!F14</f>
        <v>13129</v>
      </c>
      <c r="H205" s="84">
        <f>[1]所得割!G14</f>
        <v>1033095</v>
      </c>
      <c r="I205" s="120">
        <f t="shared" si="28"/>
        <v>98.8</v>
      </c>
      <c r="J205" s="90">
        <f t="shared" si="28"/>
        <v>22.4</v>
      </c>
      <c r="K205" s="121">
        <f t="shared" si="28"/>
        <v>94.6</v>
      </c>
      <c r="L205" s="79" t="s">
        <v>10</v>
      </c>
    </row>
    <row r="206" spans="2:12">
      <c r="B206" s="79" t="s">
        <v>11</v>
      </c>
      <c r="C206" s="80">
        <f>[1]所得割!B15</f>
        <v>8180727</v>
      </c>
      <c r="D206" s="81">
        <f>[1]所得割!C15</f>
        <v>623123</v>
      </c>
      <c r="E206" s="82">
        <f>[1]所得割!D15</f>
        <v>8803850</v>
      </c>
      <c r="F206" s="83">
        <f>[1]所得割!E15</f>
        <v>8111158</v>
      </c>
      <c r="G206" s="81">
        <f>[1]所得割!F15</f>
        <v>83883</v>
      </c>
      <c r="H206" s="84">
        <f>[1]所得割!G15</f>
        <v>8195041</v>
      </c>
      <c r="I206" s="120">
        <f t="shared" si="28"/>
        <v>99.1</v>
      </c>
      <c r="J206" s="90">
        <f t="shared" si="28"/>
        <v>13.5</v>
      </c>
      <c r="K206" s="121">
        <f t="shared" si="28"/>
        <v>93.1</v>
      </c>
      <c r="L206" s="79" t="s">
        <v>11</v>
      </c>
    </row>
    <row r="207" spans="2:12">
      <c r="B207" s="79" t="s">
        <v>12</v>
      </c>
      <c r="C207" s="80">
        <f>[1]所得割!B16</f>
        <v>4142284</v>
      </c>
      <c r="D207" s="81">
        <f>[1]所得割!C16</f>
        <v>212119</v>
      </c>
      <c r="E207" s="82">
        <f>[1]所得割!D16</f>
        <v>4354403</v>
      </c>
      <c r="F207" s="83">
        <f>[1]所得割!E16</f>
        <v>4093867</v>
      </c>
      <c r="G207" s="81">
        <f>[1]所得割!F16</f>
        <v>46789</v>
      </c>
      <c r="H207" s="84">
        <f>[1]所得割!G16</f>
        <v>4140656</v>
      </c>
      <c r="I207" s="120">
        <f t="shared" si="28"/>
        <v>98.8</v>
      </c>
      <c r="J207" s="90">
        <f t="shared" si="28"/>
        <v>22.1</v>
      </c>
      <c r="K207" s="121">
        <f t="shared" si="28"/>
        <v>95.1</v>
      </c>
      <c r="L207" s="79" t="s">
        <v>12</v>
      </c>
    </row>
    <row r="208" spans="2:12">
      <c r="B208" s="79" t="s">
        <v>88</v>
      </c>
      <c r="C208" s="80">
        <f>[1]所得割!B17</f>
        <v>1516485</v>
      </c>
      <c r="D208" s="81">
        <f>[1]所得割!C17</f>
        <v>82324</v>
      </c>
      <c r="E208" s="82">
        <f>[1]所得割!D17</f>
        <v>1598809</v>
      </c>
      <c r="F208" s="83">
        <f>[1]所得割!E17</f>
        <v>1496109</v>
      </c>
      <c r="G208" s="81">
        <f>[1]所得割!F17</f>
        <v>19930</v>
      </c>
      <c r="H208" s="84">
        <f>[1]所得割!G17</f>
        <v>1516039</v>
      </c>
      <c r="I208" s="120">
        <f t="shared" si="28"/>
        <v>98.7</v>
      </c>
      <c r="J208" s="90">
        <f t="shared" si="28"/>
        <v>24.2</v>
      </c>
      <c r="K208" s="139">
        <f t="shared" si="28"/>
        <v>94.8</v>
      </c>
      <c r="L208" s="79" t="str">
        <f>B208</f>
        <v>葛城市</v>
      </c>
    </row>
    <row r="209" spans="2:12">
      <c r="B209" s="88" t="s">
        <v>89</v>
      </c>
      <c r="C209" s="122">
        <f>[1]所得割!B18</f>
        <v>1260362</v>
      </c>
      <c r="D209" s="123">
        <f>[1]所得割!C18</f>
        <v>90760</v>
      </c>
      <c r="E209" s="124">
        <f>[1]所得割!D18</f>
        <v>1351122</v>
      </c>
      <c r="F209" s="125">
        <f>[1]所得割!E18</f>
        <v>1238559</v>
      </c>
      <c r="G209" s="123">
        <f>[1]所得割!F18</f>
        <v>19955</v>
      </c>
      <c r="H209" s="126">
        <f>[1]所得割!G18</f>
        <v>1258514</v>
      </c>
      <c r="I209" s="136">
        <f t="shared" si="28"/>
        <v>98.3</v>
      </c>
      <c r="J209" s="137">
        <f t="shared" si="28"/>
        <v>22</v>
      </c>
      <c r="K209" s="138">
        <f t="shared" si="28"/>
        <v>93.1</v>
      </c>
      <c r="L209" s="88" t="s">
        <v>89</v>
      </c>
    </row>
    <row r="210" spans="2:12">
      <c r="B210" s="79" t="s">
        <v>14</v>
      </c>
      <c r="C210" s="80">
        <f>[1]所得割!B19</f>
        <v>138386</v>
      </c>
      <c r="D210" s="81">
        <f>[1]所得割!C19</f>
        <v>1067</v>
      </c>
      <c r="E210" s="82">
        <f>[1]所得割!D19</f>
        <v>139453</v>
      </c>
      <c r="F210" s="83">
        <f>[1]所得割!E19</f>
        <v>137448</v>
      </c>
      <c r="G210" s="81">
        <f>[1]所得割!F19</f>
        <v>287</v>
      </c>
      <c r="H210" s="84">
        <f>[1]所得割!G19</f>
        <v>137735</v>
      </c>
      <c r="I210" s="120">
        <f t="shared" si="28"/>
        <v>99.3</v>
      </c>
      <c r="J210" s="90">
        <f t="shared" si="28"/>
        <v>26.9</v>
      </c>
      <c r="K210" s="121">
        <f t="shared" si="28"/>
        <v>98.8</v>
      </c>
      <c r="L210" s="79" t="s">
        <v>14</v>
      </c>
    </row>
    <row r="211" spans="2:12">
      <c r="B211" s="79" t="s">
        <v>15</v>
      </c>
      <c r="C211" s="80">
        <f>[1]所得割!B20</f>
        <v>1027310</v>
      </c>
      <c r="D211" s="81">
        <f>[1]所得割!C20</f>
        <v>19882</v>
      </c>
      <c r="E211" s="82">
        <f>[1]所得割!D20</f>
        <v>1047192</v>
      </c>
      <c r="F211" s="83">
        <f>[1]所得割!E20</f>
        <v>1021575</v>
      </c>
      <c r="G211" s="81">
        <f>[1]所得割!F20</f>
        <v>7531</v>
      </c>
      <c r="H211" s="84">
        <f>[1]所得割!G20</f>
        <v>1029106</v>
      </c>
      <c r="I211" s="120">
        <f t="shared" si="28"/>
        <v>99.4</v>
      </c>
      <c r="J211" s="90">
        <f t="shared" si="28"/>
        <v>37.9</v>
      </c>
      <c r="K211" s="121">
        <f t="shared" si="28"/>
        <v>98.3</v>
      </c>
      <c r="L211" s="79" t="s">
        <v>15</v>
      </c>
    </row>
    <row r="212" spans="2:12">
      <c r="B212" s="79" t="s">
        <v>16</v>
      </c>
      <c r="C212" s="80">
        <f>[1]所得割!B21</f>
        <v>1071892</v>
      </c>
      <c r="D212" s="81">
        <f>[1]所得割!C21</f>
        <v>36538</v>
      </c>
      <c r="E212" s="82">
        <f>[1]所得割!D21</f>
        <v>1108430</v>
      </c>
      <c r="F212" s="83">
        <f>[1]所得割!E21</f>
        <v>1060414</v>
      </c>
      <c r="G212" s="81">
        <f>[1]所得割!F21</f>
        <v>12111</v>
      </c>
      <c r="H212" s="84">
        <f>[1]所得割!G21</f>
        <v>1072525</v>
      </c>
      <c r="I212" s="120">
        <f t="shared" si="28"/>
        <v>98.9</v>
      </c>
      <c r="J212" s="90">
        <f t="shared" si="28"/>
        <v>33.1</v>
      </c>
      <c r="K212" s="121">
        <f t="shared" si="28"/>
        <v>96.8</v>
      </c>
      <c r="L212" s="79" t="s">
        <v>16</v>
      </c>
    </row>
    <row r="213" spans="2:12">
      <c r="B213" s="79" t="s">
        <v>17</v>
      </c>
      <c r="C213" s="80">
        <f>[1]所得割!B22</f>
        <v>1368359</v>
      </c>
      <c r="D213" s="81">
        <f>[1]所得割!C22</f>
        <v>42119</v>
      </c>
      <c r="E213" s="82">
        <f>[1]所得割!D22</f>
        <v>1410478</v>
      </c>
      <c r="F213" s="83">
        <f>[1]所得割!E22</f>
        <v>1352990</v>
      </c>
      <c r="G213" s="81">
        <f>[1]所得割!F22</f>
        <v>12483</v>
      </c>
      <c r="H213" s="84">
        <f>[1]所得割!G22</f>
        <v>1365473</v>
      </c>
      <c r="I213" s="120">
        <f t="shared" si="28"/>
        <v>98.9</v>
      </c>
      <c r="J213" s="90">
        <f t="shared" si="28"/>
        <v>29.6</v>
      </c>
      <c r="K213" s="121">
        <f t="shared" si="28"/>
        <v>96.8</v>
      </c>
      <c r="L213" s="79" t="s">
        <v>17</v>
      </c>
    </row>
    <row r="214" spans="2:12">
      <c r="B214" s="79" t="s">
        <v>18</v>
      </c>
      <c r="C214" s="80">
        <f>[1]所得割!B23</f>
        <v>313043</v>
      </c>
      <c r="D214" s="81">
        <f>[1]所得割!C23</f>
        <v>47482</v>
      </c>
      <c r="E214" s="82">
        <f>[1]所得割!D23</f>
        <v>360525</v>
      </c>
      <c r="F214" s="83">
        <f>[1]所得割!E23</f>
        <v>304921</v>
      </c>
      <c r="G214" s="81">
        <f>[1]所得割!F23</f>
        <v>9889</v>
      </c>
      <c r="H214" s="84">
        <f>[1]所得割!G23</f>
        <v>314810</v>
      </c>
      <c r="I214" s="120">
        <f t="shared" si="28"/>
        <v>97.4</v>
      </c>
      <c r="J214" s="90">
        <f t="shared" si="28"/>
        <v>20.8</v>
      </c>
      <c r="K214" s="121">
        <f t="shared" si="28"/>
        <v>87.3</v>
      </c>
      <c r="L214" s="79" t="s">
        <v>18</v>
      </c>
    </row>
    <row r="215" spans="2:12">
      <c r="B215" s="79" t="s">
        <v>19</v>
      </c>
      <c r="C215" s="80">
        <f>[1]所得割!B24</f>
        <v>363410</v>
      </c>
      <c r="D215" s="81">
        <f>[1]所得割!C24</f>
        <v>18487</v>
      </c>
      <c r="E215" s="82">
        <f>[1]所得割!D24</f>
        <v>381897</v>
      </c>
      <c r="F215" s="83">
        <f>[1]所得割!E24</f>
        <v>359509</v>
      </c>
      <c r="G215" s="81">
        <f>[1]所得割!F24</f>
        <v>4884</v>
      </c>
      <c r="H215" s="84">
        <f>[1]所得割!G24</f>
        <v>364393</v>
      </c>
      <c r="I215" s="120">
        <f t="shared" si="28"/>
        <v>98.9</v>
      </c>
      <c r="J215" s="90">
        <f t="shared" si="28"/>
        <v>26.4</v>
      </c>
      <c r="K215" s="121">
        <f t="shared" si="28"/>
        <v>95.4</v>
      </c>
      <c r="L215" s="79" t="s">
        <v>19</v>
      </c>
    </row>
    <row r="216" spans="2:12">
      <c r="B216" s="79" t="s">
        <v>20</v>
      </c>
      <c r="C216" s="80">
        <f>[1]所得割!B25</f>
        <v>298644</v>
      </c>
      <c r="D216" s="81">
        <f>[1]所得割!C25</f>
        <v>8337</v>
      </c>
      <c r="E216" s="82">
        <f>[1]所得割!D25</f>
        <v>306981</v>
      </c>
      <c r="F216" s="83">
        <f>[1]所得割!E25</f>
        <v>296705</v>
      </c>
      <c r="G216" s="81">
        <f>[1]所得割!F25</f>
        <v>4279</v>
      </c>
      <c r="H216" s="84">
        <f>[1]所得割!G25</f>
        <v>300984</v>
      </c>
      <c r="I216" s="120">
        <f t="shared" si="28"/>
        <v>99.4</v>
      </c>
      <c r="J216" s="90">
        <f t="shared" si="28"/>
        <v>51.3</v>
      </c>
      <c r="K216" s="121">
        <f t="shared" si="28"/>
        <v>98</v>
      </c>
      <c r="L216" s="79" t="s">
        <v>20</v>
      </c>
    </row>
    <row r="217" spans="2:12">
      <c r="B217" s="79" t="s">
        <v>21</v>
      </c>
      <c r="C217" s="80">
        <f>[1]所得割!B26</f>
        <v>1425442</v>
      </c>
      <c r="D217" s="81">
        <f>[1]所得割!C26</f>
        <v>97540</v>
      </c>
      <c r="E217" s="82">
        <f>[1]所得割!D26</f>
        <v>1522982</v>
      </c>
      <c r="F217" s="83">
        <f>[1]所得割!E26</f>
        <v>1401216</v>
      </c>
      <c r="G217" s="81">
        <f>[1]所得割!F26</f>
        <v>23669</v>
      </c>
      <c r="H217" s="84">
        <f>[1]所得割!G26</f>
        <v>1424885</v>
      </c>
      <c r="I217" s="120">
        <f t="shared" si="28"/>
        <v>98.3</v>
      </c>
      <c r="J217" s="90">
        <f t="shared" si="28"/>
        <v>24.3</v>
      </c>
      <c r="K217" s="121">
        <f t="shared" si="28"/>
        <v>93.6</v>
      </c>
      <c r="L217" s="79" t="s">
        <v>21</v>
      </c>
    </row>
    <row r="218" spans="2:12">
      <c r="B218" s="79" t="s">
        <v>22</v>
      </c>
      <c r="C218" s="80">
        <f>[1]所得割!B27</f>
        <v>51154</v>
      </c>
      <c r="D218" s="81">
        <f>[1]所得割!C27</f>
        <v>2838</v>
      </c>
      <c r="E218" s="82">
        <f>[1]所得割!D27</f>
        <v>53992</v>
      </c>
      <c r="F218" s="83">
        <f>[1]所得割!E27</f>
        <v>50960</v>
      </c>
      <c r="G218" s="81">
        <f>[1]所得割!F27</f>
        <v>565</v>
      </c>
      <c r="H218" s="84">
        <f>[1]所得割!G27</f>
        <v>51525</v>
      </c>
      <c r="I218" s="120">
        <f t="shared" si="28"/>
        <v>99.6</v>
      </c>
      <c r="J218" s="90">
        <f t="shared" si="28"/>
        <v>19.899999999999999</v>
      </c>
      <c r="K218" s="121">
        <f t="shared" si="28"/>
        <v>95.4</v>
      </c>
      <c r="L218" s="79" t="s">
        <v>22</v>
      </c>
    </row>
    <row r="219" spans="2:12">
      <c r="B219" s="79" t="s">
        <v>23</v>
      </c>
      <c r="C219" s="80">
        <f>[1]所得割!B28</f>
        <v>41886</v>
      </c>
      <c r="D219" s="81">
        <f>[1]所得割!C28</f>
        <v>2086</v>
      </c>
      <c r="E219" s="82">
        <f>[1]所得割!D28</f>
        <v>43972</v>
      </c>
      <c r="F219" s="83">
        <f>[1]所得割!E28</f>
        <v>41771</v>
      </c>
      <c r="G219" s="81">
        <f>[1]所得割!F28</f>
        <v>662</v>
      </c>
      <c r="H219" s="84">
        <f>[1]所得割!G28</f>
        <v>42433</v>
      </c>
      <c r="I219" s="120">
        <f t="shared" si="28"/>
        <v>99.7</v>
      </c>
      <c r="J219" s="90">
        <f t="shared" si="28"/>
        <v>31.7</v>
      </c>
      <c r="K219" s="121">
        <f t="shared" si="28"/>
        <v>96.5</v>
      </c>
      <c r="L219" s="79" t="s">
        <v>23</v>
      </c>
    </row>
    <row r="220" spans="2:12">
      <c r="B220" s="79" t="s">
        <v>24</v>
      </c>
      <c r="C220" s="80">
        <f>[1]所得割!B29</f>
        <v>283027</v>
      </c>
      <c r="D220" s="81">
        <f>[1]所得割!C29</f>
        <v>11689</v>
      </c>
      <c r="E220" s="82">
        <f>[1]所得割!D29</f>
        <v>294716</v>
      </c>
      <c r="F220" s="83">
        <f>[1]所得割!E29</f>
        <v>280166</v>
      </c>
      <c r="G220" s="81">
        <f>[1]所得割!F29</f>
        <v>2988</v>
      </c>
      <c r="H220" s="84">
        <f>[1]所得割!G29</f>
        <v>283154</v>
      </c>
      <c r="I220" s="120">
        <f t="shared" si="28"/>
        <v>99</v>
      </c>
      <c r="J220" s="90">
        <f t="shared" si="28"/>
        <v>25.6</v>
      </c>
      <c r="K220" s="121">
        <f t="shared" si="28"/>
        <v>96.1</v>
      </c>
      <c r="L220" s="79" t="s">
        <v>24</v>
      </c>
    </row>
    <row r="221" spans="2:12">
      <c r="B221" s="79" t="s">
        <v>25</v>
      </c>
      <c r="C221" s="80">
        <f>[1]所得割!B30</f>
        <v>236292</v>
      </c>
      <c r="D221" s="81">
        <f>[1]所得割!C30</f>
        <v>3532</v>
      </c>
      <c r="E221" s="82">
        <f>[1]所得割!D30</f>
        <v>239824</v>
      </c>
      <c r="F221" s="83">
        <f>[1]所得割!E30</f>
        <v>234677</v>
      </c>
      <c r="G221" s="81">
        <f>[1]所得割!F30</f>
        <v>591</v>
      </c>
      <c r="H221" s="84">
        <f>[1]所得割!G30</f>
        <v>235268</v>
      </c>
      <c r="I221" s="120">
        <f t="shared" si="28"/>
        <v>99.3</v>
      </c>
      <c r="J221" s="90">
        <f t="shared" si="28"/>
        <v>16.7</v>
      </c>
      <c r="K221" s="121">
        <f t="shared" si="28"/>
        <v>98.1</v>
      </c>
      <c r="L221" s="79" t="s">
        <v>25</v>
      </c>
    </row>
    <row r="222" spans="2:12">
      <c r="B222" s="79" t="s">
        <v>26</v>
      </c>
      <c r="C222" s="80">
        <f>[1]所得割!B31</f>
        <v>1043655</v>
      </c>
      <c r="D222" s="81">
        <f>[1]所得割!C31</f>
        <v>49282</v>
      </c>
      <c r="E222" s="82">
        <f>[1]所得割!D31</f>
        <v>1092937</v>
      </c>
      <c r="F222" s="83">
        <f>[1]所得割!E31</f>
        <v>1027885</v>
      </c>
      <c r="G222" s="81">
        <f>[1]所得割!F31</f>
        <v>10628</v>
      </c>
      <c r="H222" s="84">
        <f>[1]所得割!G31</f>
        <v>1038513</v>
      </c>
      <c r="I222" s="120">
        <f t="shared" si="28"/>
        <v>98.5</v>
      </c>
      <c r="J222" s="90">
        <f t="shared" si="28"/>
        <v>21.6</v>
      </c>
      <c r="K222" s="121">
        <f t="shared" si="28"/>
        <v>95</v>
      </c>
      <c r="L222" s="79" t="s">
        <v>26</v>
      </c>
    </row>
    <row r="223" spans="2:12">
      <c r="B223" s="79" t="s">
        <v>27</v>
      </c>
      <c r="C223" s="80">
        <f>[1]所得割!B32</f>
        <v>1317951</v>
      </c>
      <c r="D223" s="81">
        <f>[1]所得割!C32</f>
        <v>18507</v>
      </c>
      <c r="E223" s="82">
        <f>[1]所得割!D32</f>
        <v>1336458</v>
      </c>
      <c r="F223" s="83">
        <f>[1]所得割!E32</f>
        <v>1311083</v>
      </c>
      <c r="G223" s="81">
        <f>[1]所得割!F32</f>
        <v>3742</v>
      </c>
      <c r="H223" s="84">
        <f>[1]所得割!G32</f>
        <v>1314825</v>
      </c>
      <c r="I223" s="120">
        <f t="shared" si="28"/>
        <v>99.5</v>
      </c>
      <c r="J223" s="90">
        <f t="shared" si="28"/>
        <v>20.2</v>
      </c>
      <c r="K223" s="121">
        <f t="shared" si="28"/>
        <v>98.4</v>
      </c>
      <c r="L223" s="79" t="s">
        <v>27</v>
      </c>
    </row>
    <row r="224" spans="2:12">
      <c r="B224" s="79" t="s">
        <v>28</v>
      </c>
      <c r="C224" s="80">
        <f>[1]所得割!B33</f>
        <v>1935308</v>
      </c>
      <c r="D224" s="81">
        <f>[1]所得割!C33</f>
        <v>84311</v>
      </c>
      <c r="E224" s="82">
        <f>[1]所得割!D33</f>
        <v>2019619</v>
      </c>
      <c r="F224" s="83">
        <f>[1]所得割!E33</f>
        <v>1923011</v>
      </c>
      <c r="G224" s="81">
        <f>[1]所得割!F33</f>
        <v>24321</v>
      </c>
      <c r="H224" s="84">
        <f>[1]所得割!G33</f>
        <v>1947332</v>
      </c>
      <c r="I224" s="120">
        <f t="shared" si="28"/>
        <v>99.4</v>
      </c>
      <c r="J224" s="90">
        <f t="shared" si="28"/>
        <v>28.8</v>
      </c>
      <c r="K224" s="121">
        <f t="shared" si="28"/>
        <v>96.4</v>
      </c>
      <c r="L224" s="79" t="s">
        <v>28</v>
      </c>
    </row>
    <row r="225" spans="2:12">
      <c r="B225" s="79" t="s">
        <v>29</v>
      </c>
      <c r="C225" s="80">
        <f>[1]所得割!B34</f>
        <v>1085483</v>
      </c>
      <c r="D225" s="81">
        <f>[1]所得割!C34</f>
        <v>38171</v>
      </c>
      <c r="E225" s="82">
        <f>[1]所得割!D34</f>
        <v>1123654</v>
      </c>
      <c r="F225" s="83">
        <f>[1]所得割!E34</f>
        <v>1074760</v>
      </c>
      <c r="G225" s="81">
        <f>[1]所得割!F34</f>
        <v>10576</v>
      </c>
      <c r="H225" s="84">
        <f>[1]所得割!G34</f>
        <v>1085336</v>
      </c>
      <c r="I225" s="120">
        <f t="shared" si="28"/>
        <v>99</v>
      </c>
      <c r="J225" s="90">
        <f t="shared" si="28"/>
        <v>27.7</v>
      </c>
      <c r="K225" s="121">
        <f t="shared" si="28"/>
        <v>96.6</v>
      </c>
      <c r="L225" s="79" t="s">
        <v>29</v>
      </c>
    </row>
    <row r="226" spans="2:12">
      <c r="B226" s="79" t="s">
        <v>30</v>
      </c>
      <c r="C226" s="80">
        <f>[1]所得割!B35</f>
        <v>262243</v>
      </c>
      <c r="D226" s="81">
        <f>[1]所得割!C35</f>
        <v>14628</v>
      </c>
      <c r="E226" s="82">
        <f>[1]所得割!D35</f>
        <v>276871</v>
      </c>
      <c r="F226" s="83">
        <f>[1]所得割!E35</f>
        <v>258552</v>
      </c>
      <c r="G226" s="81">
        <f>[1]所得割!F35</f>
        <v>4200</v>
      </c>
      <c r="H226" s="84">
        <f>[1]所得割!G35</f>
        <v>262752</v>
      </c>
      <c r="I226" s="120">
        <f t="shared" si="28"/>
        <v>98.6</v>
      </c>
      <c r="J226" s="90">
        <f t="shared" si="28"/>
        <v>28.7</v>
      </c>
      <c r="K226" s="121">
        <f t="shared" si="28"/>
        <v>94.9</v>
      </c>
      <c r="L226" s="79" t="s">
        <v>30</v>
      </c>
    </row>
    <row r="227" spans="2:12">
      <c r="B227" s="79" t="s">
        <v>31</v>
      </c>
      <c r="C227" s="80">
        <f>[1]所得割!B36</f>
        <v>689657</v>
      </c>
      <c r="D227" s="81">
        <f>[1]所得割!C36</f>
        <v>44988</v>
      </c>
      <c r="E227" s="82">
        <f>[1]所得割!D36</f>
        <v>734645</v>
      </c>
      <c r="F227" s="83">
        <f>[1]所得割!E36</f>
        <v>679841</v>
      </c>
      <c r="G227" s="81">
        <f>[1]所得割!F36</f>
        <v>10411</v>
      </c>
      <c r="H227" s="84">
        <f>[1]所得割!G36</f>
        <v>690252</v>
      </c>
      <c r="I227" s="120">
        <f t="shared" si="28"/>
        <v>98.6</v>
      </c>
      <c r="J227" s="90">
        <f t="shared" si="28"/>
        <v>23.1</v>
      </c>
      <c r="K227" s="121">
        <f t="shared" si="28"/>
        <v>94</v>
      </c>
      <c r="L227" s="79" t="s">
        <v>31</v>
      </c>
    </row>
    <row r="228" spans="2:12">
      <c r="B228" s="79" t="s">
        <v>32</v>
      </c>
      <c r="C228" s="80">
        <f>[1]所得割!B37</f>
        <v>238268</v>
      </c>
      <c r="D228" s="81">
        <f>[1]所得割!C37</f>
        <v>16903</v>
      </c>
      <c r="E228" s="82">
        <f>[1]所得割!D37</f>
        <v>255171</v>
      </c>
      <c r="F228" s="83">
        <f>[1]所得割!E37</f>
        <v>234217</v>
      </c>
      <c r="G228" s="81">
        <f>[1]所得割!F37</f>
        <v>3270</v>
      </c>
      <c r="H228" s="84">
        <f>[1]所得割!G37</f>
        <v>237487</v>
      </c>
      <c r="I228" s="120">
        <f t="shared" si="28"/>
        <v>98.3</v>
      </c>
      <c r="J228" s="90">
        <f t="shared" si="28"/>
        <v>19.3</v>
      </c>
      <c r="K228" s="121">
        <f t="shared" si="28"/>
        <v>93.1</v>
      </c>
      <c r="L228" s="79" t="s">
        <v>32</v>
      </c>
    </row>
    <row r="229" spans="2:12">
      <c r="B229" s="79" t="s">
        <v>33</v>
      </c>
      <c r="C229" s="80">
        <f>[1]所得割!B38</f>
        <v>25983</v>
      </c>
      <c r="D229" s="81">
        <f>[1]所得割!C38</f>
        <v>1129</v>
      </c>
      <c r="E229" s="82">
        <f>[1]所得割!D38</f>
        <v>27112</v>
      </c>
      <c r="F229" s="83">
        <f>[1]所得割!E38</f>
        <v>25735</v>
      </c>
      <c r="G229" s="81">
        <f>[1]所得割!F38</f>
        <v>647</v>
      </c>
      <c r="H229" s="84">
        <f>[1]所得割!G38</f>
        <v>26382</v>
      </c>
      <c r="I229" s="120">
        <f t="shared" si="28"/>
        <v>99</v>
      </c>
      <c r="J229" s="90">
        <f t="shared" si="28"/>
        <v>57.3</v>
      </c>
      <c r="K229" s="121">
        <f t="shared" si="28"/>
        <v>97.3</v>
      </c>
      <c r="L229" s="79" t="s">
        <v>33</v>
      </c>
    </row>
    <row r="230" spans="2:12">
      <c r="B230" s="79" t="s">
        <v>34</v>
      </c>
      <c r="C230" s="80">
        <f>[1]所得割!B39</f>
        <v>41013</v>
      </c>
      <c r="D230" s="81">
        <f>[1]所得割!C39</f>
        <v>4895</v>
      </c>
      <c r="E230" s="82">
        <f>[1]所得割!D39</f>
        <v>45908</v>
      </c>
      <c r="F230" s="83">
        <f>[1]所得割!E39</f>
        <v>39943</v>
      </c>
      <c r="G230" s="81">
        <f>[1]所得割!F39</f>
        <v>1079</v>
      </c>
      <c r="H230" s="84">
        <f>[1]所得割!G39</f>
        <v>41022</v>
      </c>
      <c r="I230" s="120">
        <f t="shared" si="28"/>
        <v>97.4</v>
      </c>
      <c r="J230" s="90">
        <f t="shared" si="28"/>
        <v>22</v>
      </c>
      <c r="K230" s="121">
        <f t="shared" si="28"/>
        <v>89.4</v>
      </c>
      <c r="L230" s="79" t="s">
        <v>34</v>
      </c>
    </row>
    <row r="231" spans="2:12">
      <c r="B231" s="79" t="s">
        <v>35</v>
      </c>
      <c r="C231" s="80">
        <f>[1]所得割!B40</f>
        <v>14614</v>
      </c>
      <c r="D231" s="81">
        <f>[1]所得割!C40</f>
        <v>1337</v>
      </c>
      <c r="E231" s="82">
        <f>[1]所得割!D40</f>
        <v>15951</v>
      </c>
      <c r="F231" s="83">
        <f>[1]所得割!E40</f>
        <v>14179</v>
      </c>
      <c r="G231" s="81">
        <f>[1]所得割!F40</f>
        <v>241</v>
      </c>
      <c r="H231" s="84">
        <f>[1]所得割!G40</f>
        <v>14420</v>
      </c>
      <c r="I231" s="120">
        <f t="shared" si="28"/>
        <v>97</v>
      </c>
      <c r="J231" s="90">
        <f t="shared" si="28"/>
        <v>18</v>
      </c>
      <c r="K231" s="121">
        <f t="shared" si="28"/>
        <v>90.4</v>
      </c>
      <c r="L231" s="79" t="s">
        <v>35</v>
      </c>
    </row>
    <row r="232" spans="2:12">
      <c r="B232" s="79" t="s">
        <v>36</v>
      </c>
      <c r="C232" s="80">
        <f>[1]所得割!B41</f>
        <v>120364</v>
      </c>
      <c r="D232" s="81">
        <f>[1]所得割!C41</f>
        <v>3616</v>
      </c>
      <c r="E232" s="82">
        <f>[1]所得割!D41</f>
        <v>123980</v>
      </c>
      <c r="F232" s="83">
        <f>[1]所得割!E41</f>
        <v>119055</v>
      </c>
      <c r="G232" s="81">
        <f>[1]所得割!F41</f>
        <v>507</v>
      </c>
      <c r="H232" s="84">
        <f>[1]所得割!G41</f>
        <v>119562</v>
      </c>
      <c r="I232" s="120">
        <f t="shared" si="28"/>
        <v>98.9</v>
      </c>
      <c r="J232" s="90">
        <f t="shared" si="28"/>
        <v>14</v>
      </c>
      <c r="K232" s="121">
        <f t="shared" si="28"/>
        <v>96.4</v>
      </c>
      <c r="L232" s="79" t="s">
        <v>36</v>
      </c>
    </row>
    <row r="233" spans="2:12">
      <c r="B233" s="79" t="s">
        <v>37</v>
      </c>
      <c r="C233" s="80">
        <f>[1]所得割!B42</f>
        <v>33907</v>
      </c>
      <c r="D233" s="81">
        <f>[1]所得割!C42</f>
        <v>1060</v>
      </c>
      <c r="E233" s="82">
        <f>[1]所得割!D42</f>
        <v>34967</v>
      </c>
      <c r="F233" s="83">
        <f>[1]所得割!E42</f>
        <v>33509</v>
      </c>
      <c r="G233" s="81">
        <f>[1]所得割!F42</f>
        <v>237</v>
      </c>
      <c r="H233" s="84">
        <f>[1]所得割!G42</f>
        <v>33746</v>
      </c>
      <c r="I233" s="120">
        <f t="shared" si="28"/>
        <v>98.8</v>
      </c>
      <c r="J233" s="90">
        <f t="shared" si="28"/>
        <v>22.4</v>
      </c>
      <c r="K233" s="121">
        <f t="shared" si="28"/>
        <v>96.5</v>
      </c>
      <c r="L233" s="79" t="s">
        <v>37</v>
      </c>
    </row>
    <row r="234" spans="2:12">
      <c r="B234" s="79" t="s">
        <v>38</v>
      </c>
      <c r="C234" s="80">
        <f>[1]所得割!B43</f>
        <v>29690</v>
      </c>
      <c r="D234" s="89">
        <f>[1]所得割!C43</f>
        <v>1345</v>
      </c>
      <c r="E234" s="82">
        <f>[1]所得割!D43</f>
        <v>31035</v>
      </c>
      <c r="F234" s="83">
        <f>[1]所得割!E43</f>
        <v>29411</v>
      </c>
      <c r="G234" s="89">
        <f>[1]所得割!F43</f>
        <v>184</v>
      </c>
      <c r="H234" s="84">
        <f>[1]所得割!G43</f>
        <v>29595</v>
      </c>
      <c r="I234" s="120">
        <f t="shared" ref="I234:K239" si="29">IF(C234=0,"-",ROUND(F234/C234*100,1))</f>
        <v>99.1</v>
      </c>
      <c r="J234" s="90">
        <f t="shared" si="29"/>
        <v>13.7</v>
      </c>
      <c r="K234" s="121">
        <f t="shared" si="29"/>
        <v>95.4</v>
      </c>
      <c r="L234" s="79" t="s">
        <v>38</v>
      </c>
    </row>
    <row r="235" spans="2:12">
      <c r="B235" s="79" t="s">
        <v>39</v>
      </c>
      <c r="C235" s="80">
        <f>[1]所得割!B44</f>
        <v>42965</v>
      </c>
      <c r="D235" s="81">
        <f>[1]所得割!C44</f>
        <v>2371</v>
      </c>
      <c r="E235" s="82">
        <f>[1]所得割!D44</f>
        <v>45336</v>
      </c>
      <c r="F235" s="83">
        <f>[1]所得割!E44</f>
        <v>41792</v>
      </c>
      <c r="G235" s="81">
        <f>[1]所得割!F44</f>
        <v>846</v>
      </c>
      <c r="H235" s="84">
        <f>[1]所得割!G44</f>
        <v>42638</v>
      </c>
      <c r="I235" s="120">
        <f t="shared" si="29"/>
        <v>97.3</v>
      </c>
      <c r="J235" s="90">
        <f t="shared" si="29"/>
        <v>35.700000000000003</v>
      </c>
      <c r="K235" s="121">
        <f t="shared" si="29"/>
        <v>94</v>
      </c>
      <c r="L235" s="79" t="s">
        <v>39</v>
      </c>
    </row>
    <row r="236" spans="2:12">
      <c r="B236" s="91" t="s">
        <v>40</v>
      </c>
      <c r="C236" s="92">
        <f>[1]所得割!B45</f>
        <v>55027</v>
      </c>
      <c r="D236" s="93">
        <f>[1]所得割!C45</f>
        <v>1794</v>
      </c>
      <c r="E236" s="94">
        <f>[1]所得割!D45</f>
        <v>56821</v>
      </c>
      <c r="F236" s="95">
        <f>[1]所得割!E45</f>
        <v>54505</v>
      </c>
      <c r="G236" s="93">
        <f>[1]所得割!F45</f>
        <v>605</v>
      </c>
      <c r="H236" s="96">
        <f>[1]所得割!G45</f>
        <v>55110</v>
      </c>
      <c r="I236" s="130">
        <f t="shared" si="29"/>
        <v>99.1</v>
      </c>
      <c r="J236" s="131">
        <f t="shared" si="29"/>
        <v>33.700000000000003</v>
      </c>
      <c r="K236" s="132">
        <f t="shared" si="29"/>
        <v>97</v>
      </c>
      <c r="L236" s="91" t="s">
        <v>40</v>
      </c>
    </row>
    <row r="237" spans="2:12" ht="15.75" customHeight="1">
      <c r="B237" s="100" t="s">
        <v>41</v>
      </c>
      <c r="C237" s="101">
        <f>[1]所得割!B46</f>
        <v>57310235</v>
      </c>
      <c r="D237" s="102">
        <f>[1]所得割!C46</f>
        <v>3705528</v>
      </c>
      <c r="E237" s="103">
        <f>[1]所得割!D46</f>
        <v>61015763</v>
      </c>
      <c r="F237" s="104">
        <f>[1]所得割!E46</f>
        <v>56518665</v>
      </c>
      <c r="G237" s="102">
        <f>[1]所得割!F46</f>
        <v>790983</v>
      </c>
      <c r="H237" s="105">
        <f>[1]所得割!G46</f>
        <v>57309648</v>
      </c>
      <c r="I237" s="133">
        <f>IF(C237=0,"-",ROUND(F237/C237*100,1))</f>
        <v>98.6</v>
      </c>
      <c r="J237" s="134">
        <f>IF(D237=0,"-",ROUND(G237/D237*100,1))</f>
        <v>21.3</v>
      </c>
      <c r="K237" s="135">
        <f>IF(E237=0,"-",ROUND(H237/E237*100,1))</f>
        <v>93.9</v>
      </c>
      <c r="L237" s="100" t="s">
        <v>41</v>
      </c>
    </row>
    <row r="238" spans="2:12" ht="15.75" customHeight="1">
      <c r="B238" s="100" t="s">
        <v>90</v>
      </c>
      <c r="C238" s="101">
        <f>[1]所得割!B47</f>
        <v>13554973</v>
      </c>
      <c r="D238" s="102">
        <f>[1]所得割!C47</f>
        <v>575934</v>
      </c>
      <c r="E238" s="103">
        <f>[1]所得割!D47</f>
        <v>14130907</v>
      </c>
      <c r="F238" s="104">
        <f>[1]所得割!E47</f>
        <v>13409830</v>
      </c>
      <c r="G238" s="102">
        <f>[1]所得割!F47</f>
        <v>151433</v>
      </c>
      <c r="H238" s="105">
        <f>[1]所得割!G47</f>
        <v>13561263</v>
      </c>
      <c r="I238" s="133">
        <f t="shared" si="29"/>
        <v>98.9</v>
      </c>
      <c r="J238" s="134">
        <f t="shared" si="29"/>
        <v>26.3</v>
      </c>
      <c r="K238" s="135">
        <f t="shared" si="29"/>
        <v>96</v>
      </c>
      <c r="L238" s="100" t="s">
        <v>90</v>
      </c>
    </row>
    <row r="239" spans="2:12" ht="15.75" customHeight="1">
      <c r="B239" s="100" t="s">
        <v>91</v>
      </c>
      <c r="C239" s="101">
        <f>[1]所得割!B48</f>
        <v>70865208</v>
      </c>
      <c r="D239" s="102">
        <f>[1]所得割!C48</f>
        <v>4281462</v>
      </c>
      <c r="E239" s="103">
        <f>[1]所得割!D48</f>
        <v>75146670</v>
      </c>
      <c r="F239" s="104">
        <f>[1]所得割!E48</f>
        <v>69928495</v>
      </c>
      <c r="G239" s="102">
        <f>[1]所得割!F48</f>
        <v>942416</v>
      </c>
      <c r="H239" s="105">
        <f>[1]所得割!G48</f>
        <v>70870911</v>
      </c>
      <c r="I239" s="133">
        <f t="shared" si="29"/>
        <v>98.7</v>
      </c>
      <c r="J239" s="134">
        <f t="shared" si="29"/>
        <v>22</v>
      </c>
      <c r="K239" s="135">
        <f t="shared" si="29"/>
        <v>94.3</v>
      </c>
      <c r="L239" s="100" t="s">
        <v>91</v>
      </c>
    </row>
    <row r="240" spans="2:12">
      <c r="I240" s="109"/>
      <c r="J240" s="109"/>
      <c r="K240" s="109"/>
      <c r="L240" s="110" t="s">
        <v>92</v>
      </c>
    </row>
    <row r="241" spans="2:12" ht="18.75">
      <c r="B241" s="54" t="s">
        <v>103</v>
      </c>
      <c r="I241" s="109"/>
      <c r="J241" s="109"/>
      <c r="K241" s="109"/>
    </row>
    <row r="242" spans="2:12">
      <c r="I242" s="109"/>
      <c r="J242" s="109"/>
      <c r="K242" s="109"/>
      <c r="L242" s="50" t="s">
        <v>72</v>
      </c>
    </row>
    <row r="243" spans="2:12" s="57" customFormat="1" ht="17.25" customHeight="1">
      <c r="B243" s="56"/>
      <c r="C243" s="345" t="s">
        <v>73</v>
      </c>
      <c r="D243" s="346"/>
      <c r="E243" s="347"/>
      <c r="F243" s="346" t="s">
        <v>74</v>
      </c>
      <c r="G243" s="346"/>
      <c r="H243" s="346"/>
      <c r="I243" s="348" t="s">
        <v>75</v>
      </c>
      <c r="J243" s="349"/>
      <c r="K243" s="350"/>
      <c r="L243" s="56"/>
    </row>
    <row r="244" spans="2:12" s="57" customFormat="1" ht="17.25" customHeight="1">
      <c r="B244" s="58" t="s">
        <v>76</v>
      </c>
      <c r="C244" s="59" t="s">
        <v>77</v>
      </c>
      <c r="D244" s="60" t="s">
        <v>78</v>
      </c>
      <c r="E244" s="61" t="s">
        <v>79</v>
      </c>
      <c r="F244" s="62" t="s">
        <v>77</v>
      </c>
      <c r="G244" s="60" t="s">
        <v>78</v>
      </c>
      <c r="H244" s="63" t="s">
        <v>79</v>
      </c>
      <c r="I244" s="111" t="s">
        <v>80</v>
      </c>
      <c r="J244" s="112" t="s">
        <v>81</v>
      </c>
      <c r="K244" s="113" t="s">
        <v>82</v>
      </c>
      <c r="L244" s="58" t="s">
        <v>83</v>
      </c>
    </row>
    <row r="245" spans="2:12" s="57" customFormat="1" ht="17.25" customHeight="1">
      <c r="B245" s="52"/>
      <c r="C245" s="64" t="s">
        <v>94</v>
      </c>
      <c r="D245" s="65" t="s">
        <v>95</v>
      </c>
      <c r="E245" s="66" t="s">
        <v>96</v>
      </c>
      <c r="F245" s="67" t="s">
        <v>97</v>
      </c>
      <c r="G245" s="65" t="s">
        <v>98</v>
      </c>
      <c r="H245" s="68" t="s">
        <v>85</v>
      </c>
      <c r="I245" s="114"/>
      <c r="J245" s="115"/>
      <c r="K245" s="116"/>
      <c r="L245" s="52"/>
    </row>
    <row r="246" spans="2:12">
      <c r="B246" s="69" t="s">
        <v>3</v>
      </c>
      <c r="C246" s="70">
        <f>'[1]所得割（退職）'!B7</f>
        <v>396039</v>
      </c>
      <c r="D246" s="71">
        <f>'[1]所得割（退職）'!C7</f>
        <v>0</v>
      </c>
      <c r="E246" s="72">
        <f>'[1]所得割（退職）'!D7</f>
        <v>396039</v>
      </c>
      <c r="F246" s="73">
        <f>'[1]所得割（退職）'!E7</f>
        <v>396039</v>
      </c>
      <c r="G246" s="71">
        <f>'[1]所得割（退職）'!F7</f>
        <v>0</v>
      </c>
      <c r="H246" s="74">
        <f>'[1]所得割（退職）'!G7</f>
        <v>396039</v>
      </c>
      <c r="I246" s="117">
        <f t="shared" ref="I246:K281" si="30">IF(C246=0,"-",ROUND(F246/C246*100,1))</f>
        <v>100</v>
      </c>
      <c r="J246" s="118" t="str">
        <f t="shared" si="30"/>
        <v>-</v>
      </c>
      <c r="K246" s="119">
        <f t="shared" si="30"/>
        <v>100</v>
      </c>
      <c r="L246" s="78" t="s">
        <v>3</v>
      </c>
    </row>
    <row r="247" spans="2:12">
      <c r="B247" s="79" t="s">
        <v>4</v>
      </c>
      <c r="C247" s="80">
        <f>'[1]所得割（退職）'!B8</f>
        <v>50679</v>
      </c>
      <c r="D247" s="81">
        <f>'[1]所得割（退職）'!C8</f>
        <v>0</v>
      </c>
      <c r="E247" s="82">
        <f>'[1]所得割（退職）'!D8</f>
        <v>50679</v>
      </c>
      <c r="F247" s="83">
        <f>'[1]所得割（退職）'!E8</f>
        <v>50679</v>
      </c>
      <c r="G247" s="81">
        <f>'[1]所得割（退職）'!F8</f>
        <v>0</v>
      </c>
      <c r="H247" s="84">
        <f>'[1]所得割（退職）'!G8</f>
        <v>50679</v>
      </c>
      <c r="I247" s="120">
        <f t="shared" si="30"/>
        <v>100</v>
      </c>
      <c r="J247" s="90" t="str">
        <f t="shared" si="30"/>
        <v>-</v>
      </c>
      <c r="K247" s="121">
        <f t="shared" si="30"/>
        <v>100</v>
      </c>
      <c r="L247" s="79" t="s">
        <v>4</v>
      </c>
    </row>
    <row r="248" spans="2:12">
      <c r="B248" s="79" t="s">
        <v>5</v>
      </c>
      <c r="C248" s="80">
        <f>'[1]所得割（退職）'!B9</f>
        <v>66258</v>
      </c>
      <c r="D248" s="81">
        <f>'[1]所得割（退職）'!C9</f>
        <v>0</v>
      </c>
      <c r="E248" s="82">
        <f>'[1]所得割（退職）'!D9</f>
        <v>66258</v>
      </c>
      <c r="F248" s="83">
        <f>'[1]所得割（退職）'!E9</f>
        <v>66258</v>
      </c>
      <c r="G248" s="81">
        <f>'[1]所得割（退職）'!F9</f>
        <v>0</v>
      </c>
      <c r="H248" s="84">
        <f>'[1]所得割（退職）'!G9</f>
        <v>66258</v>
      </c>
      <c r="I248" s="120">
        <f t="shared" si="30"/>
        <v>100</v>
      </c>
      <c r="J248" s="90" t="str">
        <f t="shared" si="30"/>
        <v>-</v>
      </c>
      <c r="K248" s="121">
        <f t="shared" si="30"/>
        <v>100</v>
      </c>
      <c r="L248" s="79" t="s">
        <v>5</v>
      </c>
    </row>
    <row r="249" spans="2:12">
      <c r="B249" s="79" t="s">
        <v>6</v>
      </c>
      <c r="C249" s="80">
        <f>'[1]所得割（退職）'!B10</f>
        <v>59599</v>
      </c>
      <c r="D249" s="81">
        <f>'[1]所得割（退職）'!C10</f>
        <v>0</v>
      </c>
      <c r="E249" s="82">
        <f>'[1]所得割（退職）'!D10</f>
        <v>59599</v>
      </c>
      <c r="F249" s="83">
        <f>'[1]所得割（退職）'!E10</f>
        <v>59599</v>
      </c>
      <c r="G249" s="81">
        <f>'[1]所得割（退職）'!F10</f>
        <v>0</v>
      </c>
      <c r="H249" s="84">
        <f>'[1]所得割（退職）'!G10</f>
        <v>59599</v>
      </c>
      <c r="I249" s="120">
        <f t="shared" si="30"/>
        <v>100</v>
      </c>
      <c r="J249" s="90" t="str">
        <f t="shared" si="30"/>
        <v>-</v>
      </c>
      <c r="K249" s="121">
        <f t="shared" si="30"/>
        <v>100</v>
      </c>
      <c r="L249" s="79" t="s">
        <v>6</v>
      </c>
    </row>
    <row r="250" spans="2:12">
      <c r="B250" s="79" t="s">
        <v>7</v>
      </c>
      <c r="C250" s="80">
        <f>'[1]所得割（退職）'!B11</f>
        <v>98669</v>
      </c>
      <c r="D250" s="81">
        <f>'[1]所得割（退職）'!C11</f>
        <v>0</v>
      </c>
      <c r="E250" s="82">
        <f>'[1]所得割（退職）'!D11</f>
        <v>98669</v>
      </c>
      <c r="F250" s="83">
        <f>'[1]所得割（退職）'!E11</f>
        <v>98669</v>
      </c>
      <c r="G250" s="81">
        <f>'[1]所得割（退職）'!F11</f>
        <v>0</v>
      </c>
      <c r="H250" s="84">
        <f>'[1]所得割（退職）'!G11</f>
        <v>98669</v>
      </c>
      <c r="I250" s="120">
        <f t="shared" si="30"/>
        <v>100</v>
      </c>
      <c r="J250" s="90" t="str">
        <f t="shared" si="30"/>
        <v>-</v>
      </c>
      <c r="K250" s="121">
        <f t="shared" si="30"/>
        <v>100</v>
      </c>
      <c r="L250" s="79" t="s">
        <v>7</v>
      </c>
    </row>
    <row r="251" spans="2:12">
      <c r="B251" s="79" t="s">
        <v>8</v>
      </c>
      <c r="C251" s="80">
        <f>'[1]所得割（退職）'!B12</f>
        <v>36217</v>
      </c>
      <c r="D251" s="81">
        <f>'[1]所得割（退職）'!C12</f>
        <v>0</v>
      </c>
      <c r="E251" s="82">
        <f>'[1]所得割（退職）'!D12</f>
        <v>36217</v>
      </c>
      <c r="F251" s="83">
        <f>'[1]所得割（退職）'!E12</f>
        <v>36217</v>
      </c>
      <c r="G251" s="81">
        <f>'[1]所得割（退職）'!F12</f>
        <v>0</v>
      </c>
      <c r="H251" s="84">
        <f>'[1]所得割（退職）'!G12</f>
        <v>36217</v>
      </c>
      <c r="I251" s="120">
        <f t="shared" si="30"/>
        <v>100</v>
      </c>
      <c r="J251" s="90" t="str">
        <f t="shared" si="30"/>
        <v>-</v>
      </c>
      <c r="K251" s="121">
        <f t="shared" si="30"/>
        <v>100</v>
      </c>
      <c r="L251" s="79" t="s">
        <v>8</v>
      </c>
    </row>
    <row r="252" spans="2:12">
      <c r="B252" s="79" t="s">
        <v>86</v>
      </c>
      <c r="C252" s="80">
        <f>'[1]所得割（退職）'!B13</f>
        <v>21334</v>
      </c>
      <c r="D252" s="81">
        <f>'[1]所得割（退職）'!C13</f>
        <v>1365</v>
      </c>
      <c r="E252" s="82">
        <f>'[1]所得割（退職）'!D13</f>
        <v>22699</v>
      </c>
      <c r="F252" s="83">
        <f>'[1]所得割（退職）'!E13</f>
        <v>21334</v>
      </c>
      <c r="G252" s="81">
        <f>'[1]所得割（退職）'!F13</f>
        <v>544</v>
      </c>
      <c r="H252" s="84">
        <f>'[1]所得割（退職）'!G13</f>
        <v>21878</v>
      </c>
      <c r="I252" s="120">
        <f t="shared" si="30"/>
        <v>100</v>
      </c>
      <c r="J252" s="90">
        <f t="shared" si="30"/>
        <v>39.9</v>
      </c>
      <c r="K252" s="121">
        <f t="shared" si="30"/>
        <v>96.4</v>
      </c>
      <c r="L252" s="79" t="s">
        <v>87</v>
      </c>
    </row>
    <row r="253" spans="2:12">
      <c r="B253" s="79" t="s">
        <v>10</v>
      </c>
      <c r="C253" s="80">
        <f>'[1]所得割（退職）'!B14</f>
        <v>20266</v>
      </c>
      <c r="D253" s="81">
        <f>'[1]所得割（退職）'!C14</f>
        <v>0</v>
      </c>
      <c r="E253" s="82">
        <f>'[1]所得割（退職）'!D14</f>
        <v>20266</v>
      </c>
      <c r="F253" s="83">
        <f>'[1]所得割（退職）'!E14</f>
        <v>20266</v>
      </c>
      <c r="G253" s="81">
        <f>'[1]所得割（退職）'!F14</f>
        <v>0</v>
      </c>
      <c r="H253" s="84">
        <f>'[1]所得割（退職）'!G14</f>
        <v>20266</v>
      </c>
      <c r="I253" s="120">
        <f t="shared" si="30"/>
        <v>100</v>
      </c>
      <c r="J253" s="90" t="str">
        <f t="shared" si="30"/>
        <v>-</v>
      </c>
      <c r="K253" s="121">
        <f t="shared" si="30"/>
        <v>100</v>
      </c>
      <c r="L253" s="79" t="s">
        <v>10</v>
      </c>
    </row>
    <row r="254" spans="2:12">
      <c r="B254" s="79" t="s">
        <v>11</v>
      </c>
      <c r="C254" s="80">
        <f>'[1]所得割（退職）'!B15</f>
        <v>141350</v>
      </c>
      <c r="D254" s="81">
        <f>'[1]所得割（退職）'!C15</f>
        <v>0</v>
      </c>
      <c r="E254" s="82">
        <f>'[1]所得割（退職）'!D15</f>
        <v>141350</v>
      </c>
      <c r="F254" s="83">
        <f>'[1]所得割（退職）'!E15</f>
        <v>141350</v>
      </c>
      <c r="G254" s="81">
        <f>'[1]所得割（退職）'!F15</f>
        <v>0</v>
      </c>
      <c r="H254" s="84">
        <f>'[1]所得割（退職）'!G15</f>
        <v>141350</v>
      </c>
      <c r="I254" s="120">
        <f t="shared" si="30"/>
        <v>100</v>
      </c>
      <c r="J254" s="90" t="str">
        <f t="shared" si="30"/>
        <v>-</v>
      </c>
      <c r="K254" s="121">
        <f t="shared" si="30"/>
        <v>100</v>
      </c>
      <c r="L254" s="79" t="s">
        <v>11</v>
      </c>
    </row>
    <row r="255" spans="2:12">
      <c r="B255" s="79" t="s">
        <v>12</v>
      </c>
      <c r="C255" s="80">
        <f>'[1]所得割（退職）'!B16</f>
        <v>85346</v>
      </c>
      <c r="D255" s="81">
        <f>'[1]所得割（退職）'!C16</f>
        <v>0</v>
      </c>
      <c r="E255" s="82">
        <f>'[1]所得割（退職）'!D16</f>
        <v>85346</v>
      </c>
      <c r="F255" s="83">
        <f>'[1]所得割（退職）'!E16</f>
        <v>85346</v>
      </c>
      <c r="G255" s="81">
        <f>'[1]所得割（退職）'!F16</f>
        <v>0</v>
      </c>
      <c r="H255" s="84">
        <f>'[1]所得割（退職）'!G16</f>
        <v>85346</v>
      </c>
      <c r="I255" s="120">
        <f t="shared" si="30"/>
        <v>100</v>
      </c>
      <c r="J255" s="90" t="str">
        <f t="shared" si="30"/>
        <v>-</v>
      </c>
      <c r="K255" s="121">
        <f t="shared" si="30"/>
        <v>100</v>
      </c>
      <c r="L255" s="79" t="s">
        <v>12</v>
      </c>
    </row>
    <row r="256" spans="2:12">
      <c r="B256" s="79" t="s">
        <v>88</v>
      </c>
      <c r="C256" s="80">
        <f>'[1]所得割（退職）'!B17</f>
        <v>29026</v>
      </c>
      <c r="D256" s="81">
        <f>'[1]所得割（退職）'!C17</f>
        <v>0</v>
      </c>
      <c r="E256" s="82">
        <f>'[1]所得割（退職）'!D17</f>
        <v>29026</v>
      </c>
      <c r="F256" s="83">
        <f>'[1]所得割（退職）'!E17</f>
        <v>29026</v>
      </c>
      <c r="G256" s="81">
        <f>'[1]所得割（退職）'!F17</f>
        <v>0</v>
      </c>
      <c r="H256" s="84">
        <f>'[1]所得割（退職）'!G17</f>
        <v>29026</v>
      </c>
      <c r="I256" s="120">
        <f t="shared" si="30"/>
        <v>100</v>
      </c>
      <c r="J256" s="90" t="str">
        <f t="shared" si="30"/>
        <v>-</v>
      </c>
      <c r="K256" s="121">
        <f t="shared" si="30"/>
        <v>100</v>
      </c>
      <c r="L256" s="79" t="str">
        <f>B256</f>
        <v>葛城市</v>
      </c>
    </row>
    <row r="257" spans="2:12">
      <c r="B257" s="88" t="s">
        <v>89</v>
      </c>
      <c r="C257" s="122">
        <f>'[1]所得割（退職）'!B18</f>
        <v>30022</v>
      </c>
      <c r="D257" s="123">
        <f>'[1]所得割（退職）'!C18</f>
        <v>0</v>
      </c>
      <c r="E257" s="124">
        <f>'[1]所得割（退職）'!D18</f>
        <v>30022</v>
      </c>
      <c r="F257" s="125">
        <f>'[1]所得割（退職）'!E18</f>
        <v>30022</v>
      </c>
      <c r="G257" s="123">
        <f>'[1]所得割（退職）'!F18</f>
        <v>0</v>
      </c>
      <c r="H257" s="126">
        <f>'[1]所得割（退職）'!G18</f>
        <v>30022</v>
      </c>
      <c r="I257" s="136">
        <f t="shared" si="30"/>
        <v>100</v>
      </c>
      <c r="J257" s="137" t="str">
        <f t="shared" si="30"/>
        <v>-</v>
      </c>
      <c r="K257" s="138">
        <f t="shared" si="30"/>
        <v>100</v>
      </c>
      <c r="L257" s="88" t="s">
        <v>89</v>
      </c>
    </row>
    <row r="258" spans="2:12">
      <c r="B258" s="79" t="s">
        <v>14</v>
      </c>
      <c r="C258" s="80">
        <f>'[1]所得割（退職）'!B19</f>
        <v>4103</v>
      </c>
      <c r="D258" s="81">
        <f>'[1]所得割（退職）'!C19</f>
        <v>0</v>
      </c>
      <c r="E258" s="82">
        <f>'[1]所得割（退職）'!D19</f>
        <v>4103</v>
      </c>
      <c r="F258" s="83">
        <f>'[1]所得割（退職）'!E19</f>
        <v>4103</v>
      </c>
      <c r="G258" s="81">
        <f>'[1]所得割（退職）'!F19</f>
        <v>0</v>
      </c>
      <c r="H258" s="84">
        <f>'[1]所得割（退職）'!G19</f>
        <v>4103</v>
      </c>
      <c r="I258" s="120">
        <f t="shared" si="30"/>
        <v>100</v>
      </c>
      <c r="J258" s="90" t="str">
        <f t="shared" si="30"/>
        <v>-</v>
      </c>
      <c r="K258" s="121">
        <f t="shared" si="30"/>
        <v>100</v>
      </c>
      <c r="L258" s="79" t="s">
        <v>14</v>
      </c>
    </row>
    <row r="259" spans="2:12">
      <c r="B259" s="79" t="s">
        <v>15</v>
      </c>
      <c r="C259" s="80">
        <f>'[1]所得割（退職）'!B20</f>
        <v>15156</v>
      </c>
      <c r="D259" s="81">
        <f>'[1]所得割（退職）'!C20</f>
        <v>0</v>
      </c>
      <c r="E259" s="82">
        <f>'[1]所得割（退職）'!D20</f>
        <v>15156</v>
      </c>
      <c r="F259" s="83">
        <f>'[1]所得割（退職）'!E20</f>
        <v>15156</v>
      </c>
      <c r="G259" s="81">
        <f>'[1]所得割（退職）'!F20</f>
        <v>0</v>
      </c>
      <c r="H259" s="84">
        <f>'[1]所得割（退職）'!G20</f>
        <v>15156</v>
      </c>
      <c r="I259" s="120">
        <f t="shared" si="30"/>
        <v>100</v>
      </c>
      <c r="J259" s="90" t="str">
        <f t="shared" si="30"/>
        <v>-</v>
      </c>
      <c r="K259" s="121">
        <f t="shared" si="30"/>
        <v>100</v>
      </c>
      <c r="L259" s="79" t="s">
        <v>15</v>
      </c>
    </row>
    <row r="260" spans="2:12">
      <c r="B260" s="79" t="s">
        <v>16</v>
      </c>
      <c r="C260" s="80">
        <f>'[1]所得割（退職）'!B21</f>
        <v>22895</v>
      </c>
      <c r="D260" s="81">
        <f>'[1]所得割（退職）'!C21</f>
        <v>0</v>
      </c>
      <c r="E260" s="82">
        <f>'[1]所得割（退職）'!D21</f>
        <v>22895</v>
      </c>
      <c r="F260" s="83">
        <f>'[1]所得割（退職）'!E21</f>
        <v>22895</v>
      </c>
      <c r="G260" s="81">
        <f>'[1]所得割（退職）'!F21</f>
        <v>0</v>
      </c>
      <c r="H260" s="84">
        <f>'[1]所得割（退職）'!G21</f>
        <v>22895</v>
      </c>
      <c r="I260" s="120">
        <f t="shared" si="30"/>
        <v>100</v>
      </c>
      <c r="J260" s="90" t="str">
        <f t="shared" si="30"/>
        <v>-</v>
      </c>
      <c r="K260" s="121">
        <f t="shared" si="30"/>
        <v>100</v>
      </c>
      <c r="L260" s="79" t="s">
        <v>16</v>
      </c>
    </row>
    <row r="261" spans="2:12">
      <c r="B261" s="79" t="s">
        <v>17</v>
      </c>
      <c r="C261" s="80">
        <f>'[1]所得割（退職）'!B22</f>
        <v>27823</v>
      </c>
      <c r="D261" s="81">
        <f>'[1]所得割（退職）'!C22</f>
        <v>0</v>
      </c>
      <c r="E261" s="82">
        <f>'[1]所得割（退職）'!D22</f>
        <v>27823</v>
      </c>
      <c r="F261" s="83">
        <f>'[1]所得割（退職）'!E22</f>
        <v>27823</v>
      </c>
      <c r="G261" s="81">
        <f>'[1]所得割（退職）'!F22</f>
        <v>0</v>
      </c>
      <c r="H261" s="84">
        <f>'[1]所得割（退職）'!G22</f>
        <v>27823</v>
      </c>
      <c r="I261" s="120">
        <f t="shared" si="30"/>
        <v>100</v>
      </c>
      <c r="J261" s="90" t="str">
        <f t="shared" si="30"/>
        <v>-</v>
      </c>
      <c r="K261" s="121">
        <f t="shared" si="30"/>
        <v>100</v>
      </c>
      <c r="L261" s="79" t="s">
        <v>17</v>
      </c>
    </row>
    <row r="262" spans="2:12">
      <c r="B262" s="79" t="s">
        <v>18</v>
      </c>
      <c r="C262" s="80">
        <f>'[1]所得割（退職）'!B23</f>
        <v>5206</v>
      </c>
      <c r="D262" s="81">
        <f>'[1]所得割（退職）'!C23</f>
        <v>0</v>
      </c>
      <c r="E262" s="82">
        <f>'[1]所得割（退職）'!D23</f>
        <v>5206</v>
      </c>
      <c r="F262" s="83">
        <f>'[1]所得割（退職）'!E23</f>
        <v>5206</v>
      </c>
      <c r="G262" s="81">
        <f>'[1]所得割（退職）'!F23</f>
        <v>0</v>
      </c>
      <c r="H262" s="84">
        <f>'[1]所得割（退職）'!G23</f>
        <v>5206</v>
      </c>
      <c r="I262" s="120">
        <f t="shared" si="30"/>
        <v>100</v>
      </c>
      <c r="J262" s="90" t="str">
        <f t="shared" si="30"/>
        <v>-</v>
      </c>
      <c r="K262" s="121">
        <f t="shared" si="30"/>
        <v>100</v>
      </c>
      <c r="L262" s="79" t="s">
        <v>18</v>
      </c>
    </row>
    <row r="263" spans="2:12">
      <c r="B263" s="79" t="s">
        <v>19</v>
      </c>
      <c r="C263" s="80">
        <f>'[1]所得割（退職）'!B24</f>
        <v>8567</v>
      </c>
      <c r="D263" s="81">
        <f>'[1]所得割（退職）'!C24</f>
        <v>0</v>
      </c>
      <c r="E263" s="82">
        <f>'[1]所得割（退職）'!D24</f>
        <v>8567</v>
      </c>
      <c r="F263" s="83">
        <f>'[1]所得割（退職）'!E24</f>
        <v>8567</v>
      </c>
      <c r="G263" s="81">
        <f>'[1]所得割（退職）'!F24</f>
        <v>0</v>
      </c>
      <c r="H263" s="84">
        <f>'[1]所得割（退職）'!G24</f>
        <v>8567</v>
      </c>
      <c r="I263" s="120">
        <f t="shared" si="30"/>
        <v>100</v>
      </c>
      <c r="J263" s="90" t="str">
        <f t="shared" si="30"/>
        <v>-</v>
      </c>
      <c r="K263" s="121">
        <f t="shared" si="30"/>
        <v>100</v>
      </c>
      <c r="L263" s="79" t="s">
        <v>19</v>
      </c>
    </row>
    <row r="264" spans="2:12">
      <c r="B264" s="79" t="s">
        <v>20</v>
      </c>
      <c r="C264" s="80">
        <f>'[1]所得割（退職）'!B25</f>
        <v>6151</v>
      </c>
      <c r="D264" s="81">
        <f>'[1]所得割（退職）'!C25</f>
        <v>0</v>
      </c>
      <c r="E264" s="82">
        <f>'[1]所得割（退職）'!D25</f>
        <v>6151</v>
      </c>
      <c r="F264" s="83">
        <f>'[1]所得割（退職）'!E25</f>
        <v>6151</v>
      </c>
      <c r="G264" s="81">
        <f>'[1]所得割（退職）'!F25</f>
        <v>0</v>
      </c>
      <c r="H264" s="84">
        <f>'[1]所得割（退職）'!G25</f>
        <v>6151</v>
      </c>
      <c r="I264" s="120">
        <f t="shared" si="30"/>
        <v>100</v>
      </c>
      <c r="J264" s="90" t="str">
        <f t="shared" si="30"/>
        <v>-</v>
      </c>
      <c r="K264" s="121">
        <f t="shared" si="30"/>
        <v>100</v>
      </c>
      <c r="L264" s="79" t="s">
        <v>20</v>
      </c>
    </row>
    <row r="265" spans="2:12">
      <c r="B265" s="79" t="s">
        <v>21</v>
      </c>
      <c r="C265" s="80">
        <f>'[1]所得割（退職）'!B26</f>
        <v>26675</v>
      </c>
      <c r="D265" s="81">
        <f>'[1]所得割（退職）'!C26</f>
        <v>0</v>
      </c>
      <c r="E265" s="82">
        <f>'[1]所得割（退職）'!D26</f>
        <v>26675</v>
      </c>
      <c r="F265" s="83">
        <f>'[1]所得割（退職）'!E26</f>
        <v>26675</v>
      </c>
      <c r="G265" s="81">
        <f>'[1]所得割（退職）'!F26</f>
        <v>0</v>
      </c>
      <c r="H265" s="84">
        <f>'[1]所得割（退職）'!G26</f>
        <v>26675</v>
      </c>
      <c r="I265" s="120">
        <f t="shared" si="30"/>
        <v>100</v>
      </c>
      <c r="J265" s="90" t="str">
        <f t="shared" si="30"/>
        <v>-</v>
      </c>
      <c r="K265" s="121">
        <f t="shared" si="30"/>
        <v>100</v>
      </c>
      <c r="L265" s="79" t="s">
        <v>21</v>
      </c>
    </row>
    <row r="266" spans="2:12">
      <c r="B266" s="79" t="s">
        <v>22</v>
      </c>
      <c r="C266" s="80">
        <f>'[1]所得割（退職）'!B27</f>
        <v>1423</v>
      </c>
      <c r="D266" s="81">
        <f>'[1]所得割（退職）'!C27</f>
        <v>0</v>
      </c>
      <c r="E266" s="82">
        <f>'[1]所得割（退職）'!D27</f>
        <v>1423</v>
      </c>
      <c r="F266" s="83">
        <f>'[1]所得割（退職）'!E27</f>
        <v>1423</v>
      </c>
      <c r="G266" s="81">
        <f>'[1]所得割（退職）'!F27</f>
        <v>0</v>
      </c>
      <c r="H266" s="84">
        <f>'[1]所得割（退職）'!G27</f>
        <v>1423</v>
      </c>
      <c r="I266" s="120">
        <f t="shared" si="30"/>
        <v>100</v>
      </c>
      <c r="J266" s="90" t="str">
        <f t="shared" si="30"/>
        <v>-</v>
      </c>
      <c r="K266" s="121">
        <f t="shared" si="30"/>
        <v>100</v>
      </c>
      <c r="L266" s="79" t="s">
        <v>22</v>
      </c>
    </row>
    <row r="267" spans="2:12">
      <c r="B267" s="79" t="s">
        <v>23</v>
      </c>
      <c r="C267" s="80">
        <f>'[1]所得割（退職）'!B28</f>
        <v>454</v>
      </c>
      <c r="D267" s="81">
        <f>'[1]所得割（退職）'!C28</f>
        <v>0</v>
      </c>
      <c r="E267" s="82">
        <f>'[1]所得割（退職）'!D28</f>
        <v>454</v>
      </c>
      <c r="F267" s="83">
        <f>'[1]所得割（退職）'!E28</f>
        <v>454</v>
      </c>
      <c r="G267" s="81">
        <f>'[1]所得割（退職）'!F28</f>
        <v>0</v>
      </c>
      <c r="H267" s="84">
        <f>'[1]所得割（退職）'!G28</f>
        <v>454</v>
      </c>
      <c r="I267" s="120">
        <f t="shared" si="30"/>
        <v>100</v>
      </c>
      <c r="J267" s="90" t="str">
        <f t="shared" si="30"/>
        <v>-</v>
      </c>
      <c r="K267" s="121">
        <f t="shared" si="30"/>
        <v>100</v>
      </c>
      <c r="L267" s="79" t="s">
        <v>23</v>
      </c>
    </row>
    <row r="268" spans="2:12">
      <c r="B268" s="79" t="s">
        <v>24</v>
      </c>
      <c r="C268" s="80">
        <f>'[1]所得割（退職）'!B29</f>
        <v>9433</v>
      </c>
      <c r="D268" s="81">
        <f>'[1]所得割（退職）'!C29</f>
        <v>0</v>
      </c>
      <c r="E268" s="82">
        <f>'[1]所得割（退職）'!D29</f>
        <v>9433</v>
      </c>
      <c r="F268" s="83">
        <f>'[1]所得割（退職）'!E29</f>
        <v>9433</v>
      </c>
      <c r="G268" s="81">
        <f>'[1]所得割（退職）'!F29</f>
        <v>0</v>
      </c>
      <c r="H268" s="84">
        <f>'[1]所得割（退職）'!G29</f>
        <v>9433</v>
      </c>
      <c r="I268" s="120">
        <f t="shared" si="30"/>
        <v>100</v>
      </c>
      <c r="J268" s="90" t="str">
        <f t="shared" si="30"/>
        <v>-</v>
      </c>
      <c r="K268" s="121">
        <f t="shared" si="30"/>
        <v>100</v>
      </c>
      <c r="L268" s="79" t="s">
        <v>24</v>
      </c>
    </row>
    <row r="269" spans="2:12">
      <c r="B269" s="79" t="s">
        <v>25</v>
      </c>
      <c r="C269" s="80">
        <f>'[1]所得割（退職）'!B30</f>
        <v>5230</v>
      </c>
      <c r="D269" s="81">
        <f>'[1]所得割（退職）'!C30</f>
        <v>0</v>
      </c>
      <c r="E269" s="82">
        <f>'[1]所得割（退職）'!D30</f>
        <v>5230</v>
      </c>
      <c r="F269" s="83">
        <f>'[1]所得割（退職）'!E30</f>
        <v>5230</v>
      </c>
      <c r="G269" s="81">
        <f>'[1]所得割（退職）'!F30</f>
        <v>0</v>
      </c>
      <c r="H269" s="84">
        <f>'[1]所得割（退職）'!G30</f>
        <v>5230</v>
      </c>
      <c r="I269" s="120">
        <f t="shared" si="30"/>
        <v>100</v>
      </c>
      <c r="J269" s="90" t="str">
        <f t="shared" si="30"/>
        <v>-</v>
      </c>
      <c r="K269" s="121">
        <f t="shared" si="30"/>
        <v>100</v>
      </c>
      <c r="L269" s="79" t="s">
        <v>25</v>
      </c>
    </row>
    <row r="270" spans="2:12">
      <c r="B270" s="79" t="s">
        <v>26</v>
      </c>
      <c r="C270" s="80">
        <f>'[1]所得割（退職）'!B31</f>
        <v>16727</v>
      </c>
      <c r="D270" s="81">
        <f>'[1]所得割（退職）'!C31</f>
        <v>0</v>
      </c>
      <c r="E270" s="82">
        <f>'[1]所得割（退職）'!D31</f>
        <v>16727</v>
      </c>
      <c r="F270" s="83">
        <f>'[1]所得割（退職）'!E31</f>
        <v>16727</v>
      </c>
      <c r="G270" s="81">
        <f>'[1]所得割（退職）'!F31</f>
        <v>0</v>
      </c>
      <c r="H270" s="84">
        <f>'[1]所得割（退職）'!G31</f>
        <v>16727</v>
      </c>
      <c r="I270" s="120">
        <f t="shared" si="30"/>
        <v>100</v>
      </c>
      <c r="J270" s="90" t="str">
        <f t="shared" si="30"/>
        <v>-</v>
      </c>
      <c r="K270" s="121">
        <f t="shared" si="30"/>
        <v>100</v>
      </c>
      <c r="L270" s="79" t="s">
        <v>26</v>
      </c>
    </row>
    <row r="271" spans="2:12">
      <c r="B271" s="79" t="s">
        <v>27</v>
      </c>
      <c r="C271" s="80">
        <f>'[1]所得割（退職）'!B32</f>
        <v>20656</v>
      </c>
      <c r="D271" s="81">
        <f>'[1]所得割（退職）'!C32</f>
        <v>0</v>
      </c>
      <c r="E271" s="82">
        <f>'[1]所得割（退職）'!D32</f>
        <v>20656</v>
      </c>
      <c r="F271" s="83">
        <f>'[1]所得割（退職）'!E32</f>
        <v>20656</v>
      </c>
      <c r="G271" s="81">
        <f>'[1]所得割（退職）'!F32</f>
        <v>0</v>
      </c>
      <c r="H271" s="84">
        <f>'[1]所得割（退職）'!G32</f>
        <v>20656</v>
      </c>
      <c r="I271" s="120">
        <f t="shared" si="30"/>
        <v>100</v>
      </c>
      <c r="J271" s="90" t="str">
        <f t="shared" si="30"/>
        <v>-</v>
      </c>
      <c r="K271" s="121">
        <f t="shared" si="30"/>
        <v>100</v>
      </c>
      <c r="L271" s="79" t="s">
        <v>27</v>
      </c>
    </row>
    <row r="272" spans="2:12">
      <c r="B272" s="79" t="s">
        <v>28</v>
      </c>
      <c r="C272" s="80">
        <f>'[1]所得割（退職）'!B33</f>
        <v>34030</v>
      </c>
      <c r="D272" s="81">
        <f>'[1]所得割（退職）'!C33</f>
        <v>0</v>
      </c>
      <c r="E272" s="82">
        <f>'[1]所得割（退職）'!D33</f>
        <v>34030</v>
      </c>
      <c r="F272" s="83">
        <f>'[1]所得割（退職）'!E33</f>
        <v>34030</v>
      </c>
      <c r="G272" s="81">
        <f>'[1]所得割（退職）'!F33</f>
        <v>0</v>
      </c>
      <c r="H272" s="84">
        <f>'[1]所得割（退職）'!G33</f>
        <v>34030</v>
      </c>
      <c r="I272" s="120">
        <f t="shared" si="30"/>
        <v>100</v>
      </c>
      <c r="J272" s="90" t="str">
        <f t="shared" si="30"/>
        <v>-</v>
      </c>
      <c r="K272" s="121">
        <f t="shared" si="30"/>
        <v>100</v>
      </c>
      <c r="L272" s="79" t="s">
        <v>28</v>
      </c>
    </row>
    <row r="273" spans="2:12">
      <c r="B273" s="79" t="s">
        <v>29</v>
      </c>
      <c r="C273" s="80">
        <f>'[1]所得割（退職）'!B34</f>
        <v>21280</v>
      </c>
      <c r="D273" s="81">
        <f>'[1]所得割（退職）'!C34</f>
        <v>0</v>
      </c>
      <c r="E273" s="82">
        <f>'[1]所得割（退職）'!D34</f>
        <v>21280</v>
      </c>
      <c r="F273" s="83">
        <f>'[1]所得割（退職）'!E34</f>
        <v>21280</v>
      </c>
      <c r="G273" s="81">
        <f>'[1]所得割（退職）'!F34</f>
        <v>0</v>
      </c>
      <c r="H273" s="84">
        <f>'[1]所得割（退職）'!G34</f>
        <v>21280</v>
      </c>
      <c r="I273" s="120">
        <f t="shared" si="30"/>
        <v>100</v>
      </c>
      <c r="J273" s="90" t="str">
        <f t="shared" si="30"/>
        <v>-</v>
      </c>
      <c r="K273" s="121">
        <f t="shared" si="30"/>
        <v>100</v>
      </c>
      <c r="L273" s="79" t="s">
        <v>29</v>
      </c>
    </row>
    <row r="274" spans="2:12">
      <c r="B274" s="79" t="s">
        <v>30</v>
      </c>
      <c r="C274" s="80">
        <f>'[1]所得割（退職）'!B35</f>
        <v>4221</v>
      </c>
      <c r="D274" s="81">
        <f>'[1]所得割（退職）'!C35</f>
        <v>0</v>
      </c>
      <c r="E274" s="82">
        <f>'[1]所得割（退職）'!D35</f>
        <v>4221</v>
      </c>
      <c r="F274" s="83">
        <f>'[1]所得割（退職）'!E35</f>
        <v>4221</v>
      </c>
      <c r="G274" s="81">
        <f>'[1]所得割（退職）'!F35</f>
        <v>0</v>
      </c>
      <c r="H274" s="84">
        <f>'[1]所得割（退職）'!G35</f>
        <v>4221</v>
      </c>
      <c r="I274" s="120">
        <f t="shared" si="30"/>
        <v>100</v>
      </c>
      <c r="J274" s="90" t="str">
        <f t="shared" si="30"/>
        <v>-</v>
      </c>
      <c r="K274" s="121">
        <f t="shared" si="30"/>
        <v>100</v>
      </c>
      <c r="L274" s="79" t="s">
        <v>30</v>
      </c>
    </row>
    <row r="275" spans="2:12">
      <c r="B275" s="79" t="s">
        <v>31</v>
      </c>
      <c r="C275" s="80">
        <f>'[1]所得割（退職）'!B36</f>
        <v>11992</v>
      </c>
      <c r="D275" s="81">
        <f>'[1]所得割（退職）'!C36</f>
        <v>0</v>
      </c>
      <c r="E275" s="82">
        <f>'[1]所得割（退職）'!D36</f>
        <v>11992</v>
      </c>
      <c r="F275" s="83">
        <f>'[1]所得割（退職）'!E36</f>
        <v>11992</v>
      </c>
      <c r="G275" s="81">
        <f>'[1]所得割（退職）'!F36</f>
        <v>0</v>
      </c>
      <c r="H275" s="84">
        <f>'[1]所得割（退職）'!G36</f>
        <v>11992</v>
      </c>
      <c r="I275" s="120">
        <f t="shared" si="30"/>
        <v>100</v>
      </c>
      <c r="J275" s="90" t="str">
        <f t="shared" si="30"/>
        <v>-</v>
      </c>
      <c r="K275" s="121">
        <f t="shared" si="30"/>
        <v>100</v>
      </c>
      <c r="L275" s="79" t="s">
        <v>31</v>
      </c>
    </row>
    <row r="276" spans="2:12">
      <c r="B276" s="79" t="s">
        <v>32</v>
      </c>
      <c r="C276" s="80">
        <f>'[1]所得割（退職）'!B37</f>
        <v>11162</v>
      </c>
      <c r="D276" s="81">
        <f>'[1]所得割（退職）'!C37</f>
        <v>0</v>
      </c>
      <c r="E276" s="82">
        <f>'[1]所得割（退職）'!D37</f>
        <v>11162</v>
      </c>
      <c r="F276" s="83">
        <f>'[1]所得割（退職）'!E37</f>
        <v>11162</v>
      </c>
      <c r="G276" s="81">
        <f>'[1]所得割（退職）'!F37</f>
        <v>0</v>
      </c>
      <c r="H276" s="84">
        <f>'[1]所得割（退職）'!G37</f>
        <v>11162</v>
      </c>
      <c r="I276" s="120">
        <f t="shared" si="30"/>
        <v>100</v>
      </c>
      <c r="J276" s="90" t="str">
        <f t="shared" si="30"/>
        <v>-</v>
      </c>
      <c r="K276" s="121">
        <f t="shared" si="30"/>
        <v>100</v>
      </c>
      <c r="L276" s="79" t="s">
        <v>32</v>
      </c>
    </row>
    <row r="277" spans="2:12">
      <c r="B277" s="79" t="s">
        <v>33</v>
      </c>
      <c r="C277" s="80">
        <f>'[1]所得割（退職）'!B38</f>
        <v>157</v>
      </c>
      <c r="D277" s="81">
        <f>'[1]所得割（退職）'!C38</f>
        <v>0</v>
      </c>
      <c r="E277" s="82">
        <f>'[1]所得割（退職）'!D38</f>
        <v>157</v>
      </c>
      <c r="F277" s="83">
        <f>'[1]所得割（退職）'!E38</f>
        <v>0</v>
      </c>
      <c r="G277" s="81">
        <f>'[1]所得割（退職）'!F38</f>
        <v>0</v>
      </c>
      <c r="H277" s="84">
        <f>'[1]所得割（退職）'!G38</f>
        <v>0</v>
      </c>
      <c r="I277" s="120">
        <f t="shared" si="30"/>
        <v>0</v>
      </c>
      <c r="J277" s="90" t="str">
        <f t="shared" si="30"/>
        <v>-</v>
      </c>
      <c r="K277" s="121">
        <f t="shared" si="30"/>
        <v>0</v>
      </c>
      <c r="L277" s="79" t="s">
        <v>33</v>
      </c>
    </row>
    <row r="278" spans="2:12">
      <c r="B278" s="79" t="s">
        <v>34</v>
      </c>
      <c r="C278" s="80">
        <f>'[1]所得割（退職）'!B39</f>
        <v>2314</v>
      </c>
      <c r="D278" s="81">
        <f>'[1]所得割（退職）'!C39</f>
        <v>0</v>
      </c>
      <c r="E278" s="82">
        <f>'[1]所得割（退職）'!D39</f>
        <v>2314</v>
      </c>
      <c r="F278" s="83">
        <f>'[1]所得割（退職）'!E39</f>
        <v>2314</v>
      </c>
      <c r="G278" s="81">
        <f>'[1]所得割（退職）'!F39</f>
        <v>0</v>
      </c>
      <c r="H278" s="84">
        <f>'[1]所得割（退職）'!G39</f>
        <v>2314</v>
      </c>
      <c r="I278" s="120">
        <f t="shared" si="30"/>
        <v>100</v>
      </c>
      <c r="J278" s="90" t="str">
        <f t="shared" si="30"/>
        <v>-</v>
      </c>
      <c r="K278" s="121">
        <f t="shared" si="30"/>
        <v>100</v>
      </c>
      <c r="L278" s="79" t="s">
        <v>34</v>
      </c>
    </row>
    <row r="279" spans="2:12">
      <c r="B279" s="79" t="s">
        <v>35</v>
      </c>
      <c r="C279" s="80">
        <f>'[1]所得割（退職）'!B40</f>
        <v>106</v>
      </c>
      <c r="D279" s="81">
        <f>'[1]所得割（退職）'!C40</f>
        <v>0</v>
      </c>
      <c r="E279" s="82">
        <f>'[1]所得割（退職）'!D40</f>
        <v>106</v>
      </c>
      <c r="F279" s="83">
        <f>'[1]所得割（退職）'!E40</f>
        <v>106</v>
      </c>
      <c r="G279" s="81">
        <f>'[1]所得割（退職）'!F40</f>
        <v>0</v>
      </c>
      <c r="H279" s="84">
        <f>'[1]所得割（退職）'!G40</f>
        <v>106</v>
      </c>
      <c r="I279" s="120">
        <f t="shared" si="30"/>
        <v>100</v>
      </c>
      <c r="J279" s="90" t="str">
        <f t="shared" si="30"/>
        <v>-</v>
      </c>
      <c r="K279" s="121">
        <f t="shared" si="30"/>
        <v>100</v>
      </c>
      <c r="L279" s="79" t="s">
        <v>35</v>
      </c>
    </row>
    <row r="280" spans="2:12">
      <c r="B280" s="79" t="s">
        <v>36</v>
      </c>
      <c r="C280" s="80">
        <f>'[1]所得割（退職）'!B41</f>
        <v>4594</v>
      </c>
      <c r="D280" s="81">
        <f>'[1]所得割（退職）'!C41</f>
        <v>0</v>
      </c>
      <c r="E280" s="82">
        <f>'[1]所得割（退職）'!D41</f>
        <v>4594</v>
      </c>
      <c r="F280" s="83">
        <f>'[1]所得割（退職）'!E41</f>
        <v>4594</v>
      </c>
      <c r="G280" s="81">
        <f>'[1]所得割（退職）'!F41</f>
        <v>0</v>
      </c>
      <c r="H280" s="84">
        <f>'[1]所得割（退職）'!G41</f>
        <v>4594</v>
      </c>
      <c r="I280" s="120">
        <f t="shared" si="30"/>
        <v>100</v>
      </c>
      <c r="J280" s="90" t="str">
        <f t="shared" si="30"/>
        <v>-</v>
      </c>
      <c r="K280" s="121">
        <f t="shared" si="30"/>
        <v>100</v>
      </c>
      <c r="L280" s="79" t="s">
        <v>36</v>
      </c>
    </row>
    <row r="281" spans="2:12">
      <c r="B281" s="79" t="s">
        <v>37</v>
      </c>
      <c r="C281" s="80">
        <f>'[1]所得割（退職）'!B42</f>
        <v>554</v>
      </c>
      <c r="D281" s="81">
        <f>'[1]所得割（退職）'!C42</f>
        <v>0</v>
      </c>
      <c r="E281" s="82">
        <f>'[1]所得割（退職）'!D42</f>
        <v>554</v>
      </c>
      <c r="F281" s="83">
        <f>'[1]所得割（退職）'!E42</f>
        <v>554</v>
      </c>
      <c r="G281" s="81">
        <f>'[1]所得割（退職）'!F42</f>
        <v>0</v>
      </c>
      <c r="H281" s="84">
        <f>'[1]所得割（退職）'!G42</f>
        <v>554</v>
      </c>
      <c r="I281" s="120">
        <f t="shared" si="30"/>
        <v>100</v>
      </c>
      <c r="J281" s="90" t="str">
        <f t="shared" si="30"/>
        <v>-</v>
      </c>
      <c r="K281" s="121">
        <f t="shared" si="30"/>
        <v>100</v>
      </c>
      <c r="L281" s="79" t="s">
        <v>37</v>
      </c>
    </row>
    <row r="282" spans="2:12">
      <c r="B282" s="79" t="s">
        <v>38</v>
      </c>
      <c r="C282" s="80">
        <f>'[1]所得割（退職）'!B43</f>
        <v>1021</v>
      </c>
      <c r="D282" s="89">
        <f>'[1]所得割（退職）'!C43</f>
        <v>0</v>
      </c>
      <c r="E282" s="82">
        <f>'[1]所得割（退職）'!D43</f>
        <v>1021</v>
      </c>
      <c r="F282" s="83">
        <f>'[1]所得割（退職）'!E43</f>
        <v>1021</v>
      </c>
      <c r="G282" s="89">
        <f>'[1]所得割（退職）'!F43</f>
        <v>0</v>
      </c>
      <c r="H282" s="84">
        <f>'[1]所得割（退職）'!G43</f>
        <v>1021</v>
      </c>
      <c r="I282" s="120">
        <f t="shared" ref="I282:K287" si="31">IF(C282=0,"-",ROUND(F282/C282*100,1))</f>
        <v>100</v>
      </c>
      <c r="J282" s="90" t="str">
        <f t="shared" si="31"/>
        <v>-</v>
      </c>
      <c r="K282" s="121">
        <f t="shared" si="31"/>
        <v>100</v>
      </c>
      <c r="L282" s="79" t="s">
        <v>38</v>
      </c>
    </row>
    <row r="283" spans="2:12">
      <c r="B283" s="79" t="s">
        <v>39</v>
      </c>
      <c r="C283" s="80">
        <f>'[1]所得割（退職）'!B44</f>
        <v>544</v>
      </c>
      <c r="D283" s="81">
        <f>'[1]所得割（退職）'!C44</f>
        <v>0</v>
      </c>
      <c r="E283" s="82">
        <f>'[1]所得割（退職）'!D44</f>
        <v>544</v>
      </c>
      <c r="F283" s="83">
        <f>'[1]所得割（退職）'!E44</f>
        <v>544</v>
      </c>
      <c r="G283" s="81">
        <f>'[1]所得割（退職）'!F44</f>
        <v>0</v>
      </c>
      <c r="H283" s="84">
        <f>'[1]所得割（退職）'!G44</f>
        <v>544</v>
      </c>
      <c r="I283" s="120">
        <f t="shared" si="31"/>
        <v>100</v>
      </c>
      <c r="J283" s="90" t="str">
        <f t="shared" si="31"/>
        <v>-</v>
      </c>
      <c r="K283" s="121">
        <f t="shared" si="31"/>
        <v>100</v>
      </c>
      <c r="L283" s="79" t="s">
        <v>39</v>
      </c>
    </row>
    <row r="284" spans="2:12">
      <c r="B284" s="91" t="s">
        <v>40</v>
      </c>
      <c r="C284" s="92">
        <f>'[1]所得割（退職）'!B45</f>
        <v>430</v>
      </c>
      <c r="D284" s="93">
        <f>'[1]所得割（退職）'!C45</f>
        <v>0</v>
      </c>
      <c r="E284" s="94">
        <f>'[1]所得割（退職）'!D45</f>
        <v>430</v>
      </c>
      <c r="F284" s="95">
        <f>'[1]所得割（退職）'!E45</f>
        <v>0</v>
      </c>
      <c r="G284" s="93">
        <f>'[1]所得割（退職）'!F45</f>
        <v>0</v>
      </c>
      <c r="H284" s="96">
        <f>'[1]所得割（退職）'!G45</f>
        <v>0</v>
      </c>
      <c r="I284" s="130">
        <f t="shared" si="31"/>
        <v>0</v>
      </c>
      <c r="J284" s="131" t="str">
        <f t="shared" si="31"/>
        <v>-</v>
      </c>
      <c r="K284" s="132">
        <f t="shared" si="31"/>
        <v>0</v>
      </c>
      <c r="L284" s="91" t="s">
        <v>40</v>
      </c>
    </row>
    <row r="285" spans="2:12" ht="15.75" customHeight="1">
      <c r="B285" s="100" t="s">
        <v>41</v>
      </c>
      <c r="C285" s="101">
        <f>'[1]所得割（退職）'!B46</f>
        <v>1034805</v>
      </c>
      <c r="D285" s="102">
        <f>'[1]所得割（退職）'!C46</f>
        <v>1365</v>
      </c>
      <c r="E285" s="103">
        <f>'[1]所得割（退職）'!D46</f>
        <v>1036170</v>
      </c>
      <c r="F285" s="104">
        <f>'[1]所得割（退職）'!E46</f>
        <v>1034805</v>
      </c>
      <c r="G285" s="102">
        <f>'[1]所得割（退職）'!F46</f>
        <v>544</v>
      </c>
      <c r="H285" s="105">
        <f>'[1]所得割（退職）'!G46</f>
        <v>1035349</v>
      </c>
      <c r="I285" s="133">
        <f>IF(C285=0,"-",ROUND(F285/C285*100,1))</f>
        <v>100</v>
      </c>
      <c r="J285" s="134">
        <f>IF(D285=0,"-",ROUND(G285/D285*100,1))</f>
        <v>39.9</v>
      </c>
      <c r="K285" s="135">
        <f>IF(E285=0,"-",ROUND(H285/E285*100,1))</f>
        <v>99.9</v>
      </c>
      <c r="L285" s="100" t="s">
        <v>41</v>
      </c>
    </row>
    <row r="286" spans="2:12" ht="15.75" customHeight="1">
      <c r="B286" s="100" t="s">
        <v>90</v>
      </c>
      <c r="C286" s="101">
        <f>'[1]所得割（退職）'!B47</f>
        <v>262904</v>
      </c>
      <c r="D286" s="102">
        <f>'[1]所得割（退職）'!C47</f>
        <v>0</v>
      </c>
      <c r="E286" s="103">
        <f>'[1]所得割（退職）'!D47</f>
        <v>262904</v>
      </c>
      <c r="F286" s="104">
        <f>'[1]所得割（退職）'!E47</f>
        <v>262317</v>
      </c>
      <c r="G286" s="102">
        <f>'[1]所得割（退職）'!F47</f>
        <v>0</v>
      </c>
      <c r="H286" s="105">
        <f>'[1]所得割（退職）'!G47</f>
        <v>262317</v>
      </c>
      <c r="I286" s="133">
        <f t="shared" si="31"/>
        <v>99.8</v>
      </c>
      <c r="J286" s="134" t="str">
        <f t="shared" si="31"/>
        <v>-</v>
      </c>
      <c r="K286" s="135">
        <f t="shared" si="31"/>
        <v>99.8</v>
      </c>
      <c r="L286" s="100" t="s">
        <v>90</v>
      </c>
    </row>
    <row r="287" spans="2:12" ht="15.75" customHeight="1">
      <c r="B287" s="100" t="s">
        <v>91</v>
      </c>
      <c r="C287" s="101">
        <f>'[1]所得割（退職）'!B48</f>
        <v>1297709</v>
      </c>
      <c r="D287" s="102">
        <f>'[1]所得割（退職）'!C48</f>
        <v>1365</v>
      </c>
      <c r="E287" s="103">
        <f>'[1]所得割（退職）'!D48</f>
        <v>1299074</v>
      </c>
      <c r="F287" s="104">
        <f>'[1]所得割（退職）'!E48</f>
        <v>1297122</v>
      </c>
      <c r="G287" s="102">
        <f>'[1]所得割（退職）'!F48</f>
        <v>544</v>
      </c>
      <c r="H287" s="105">
        <f>'[1]所得割（退職）'!G48</f>
        <v>1297666</v>
      </c>
      <c r="I287" s="133">
        <f t="shared" si="31"/>
        <v>100</v>
      </c>
      <c r="J287" s="134">
        <f t="shared" si="31"/>
        <v>39.9</v>
      </c>
      <c r="K287" s="135">
        <f t="shared" si="31"/>
        <v>99.9</v>
      </c>
      <c r="L287" s="100" t="s">
        <v>91</v>
      </c>
    </row>
    <row r="288" spans="2:12">
      <c r="I288" s="109"/>
      <c r="J288" s="109"/>
      <c r="K288" s="109"/>
      <c r="L288" s="110" t="s">
        <v>168</v>
      </c>
    </row>
    <row r="289" spans="2:12" ht="18.75">
      <c r="B289" s="54" t="s">
        <v>112</v>
      </c>
      <c r="I289" s="109"/>
      <c r="J289" s="109"/>
      <c r="K289" s="109"/>
    </row>
    <row r="290" spans="2:12">
      <c r="I290" s="109"/>
      <c r="J290" s="109"/>
      <c r="K290" s="109"/>
      <c r="L290" s="50" t="s">
        <v>72</v>
      </c>
    </row>
    <row r="291" spans="2:12" s="57" customFormat="1" ht="17.25" customHeight="1">
      <c r="B291" s="56"/>
      <c r="C291" s="345" t="s">
        <v>73</v>
      </c>
      <c r="D291" s="346"/>
      <c r="E291" s="347"/>
      <c r="F291" s="346" t="s">
        <v>74</v>
      </c>
      <c r="G291" s="346"/>
      <c r="H291" s="346"/>
      <c r="I291" s="348" t="s">
        <v>75</v>
      </c>
      <c r="J291" s="349"/>
      <c r="K291" s="350"/>
      <c r="L291" s="56"/>
    </row>
    <row r="292" spans="2:12" s="57" customFormat="1" ht="17.25" customHeight="1">
      <c r="B292" s="58" t="s">
        <v>76</v>
      </c>
      <c r="C292" s="59" t="s">
        <v>77</v>
      </c>
      <c r="D292" s="60" t="s">
        <v>78</v>
      </c>
      <c r="E292" s="61" t="s">
        <v>79</v>
      </c>
      <c r="F292" s="62" t="s">
        <v>77</v>
      </c>
      <c r="G292" s="60" t="s">
        <v>78</v>
      </c>
      <c r="H292" s="63" t="s">
        <v>79</v>
      </c>
      <c r="I292" s="111" t="s">
        <v>104</v>
      </c>
      <c r="J292" s="112" t="s">
        <v>105</v>
      </c>
      <c r="K292" s="113" t="s">
        <v>106</v>
      </c>
      <c r="L292" s="58" t="s">
        <v>83</v>
      </c>
    </row>
    <row r="293" spans="2:12" s="57" customFormat="1" ht="17.25" customHeight="1">
      <c r="B293" s="52"/>
      <c r="C293" s="64" t="s">
        <v>107</v>
      </c>
      <c r="D293" s="65" t="s">
        <v>84</v>
      </c>
      <c r="E293" s="66" t="s">
        <v>108</v>
      </c>
      <c r="F293" s="67" t="s">
        <v>109</v>
      </c>
      <c r="G293" s="65" t="s">
        <v>110</v>
      </c>
      <c r="H293" s="68" t="s">
        <v>111</v>
      </c>
      <c r="I293" s="114"/>
      <c r="J293" s="115"/>
      <c r="K293" s="116"/>
      <c r="L293" s="52"/>
    </row>
    <row r="294" spans="2:12">
      <c r="B294" s="69" t="s">
        <v>3</v>
      </c>
      <c r="C294" s="70">
        <f>[1]法人均等割!B7</f>
        <v>850828</v>
      </c>
      <c r="D294" s="71">
        <f>[1]法人均等割!C7</f>
        <v>31653</v>
      </c>
      <c r="E294" s="72">
        <f>[1]法人均等割!D7</f>
        <v>882481</v>
      </c>
      <c r="F294" s="73">
        <f>[1]法人均等割!E7</f>
        <v>845829</v>
      </c>
      <c r="G294" s="71">
        <f>[1]法人均等割!F7</f>
        <v>3920</v>
      </c>
      <c r="H294" s="74">
        <f>[1]法人均等割!G7</f>
        <v>849749</v>
      </c>
      <c r="I294" s="117">
        <f t="shared" ref="I294:K329" si="32">IF(C294=0,"-",ROUND(F294/C294*100,1))</f>
        <v>99.4</v>
      </c>
      <c r="J294" s="118">
        <f t="shared" si="32"/>
        <v>12.4</v>
      </c>
      <c r="K294" s="119">
        <f t="shared" si="32"/>
        <v>96.3</v>
      </c>
      <c r="L294" s="78" t="s">
        <v>3</v>
      </c>
    </row>
    <row r="295" spans="2:12">
      <c r="B295" s="79" t="s">
        <v>4</v>
      </c>
      <c r="C295" s="80">
        <f>[1]法人均等割!B8</f>
        <v>120934</v>
      </c>
      <c r="D295" s="81">
        <f>[1]法人均等割!C8</f>
        <v>3802</v>
      </c>
      <c r="E295" s="82">
        <f>[1]法人均等割!D8</f>
        <v>124736</v>
      </c>
      <c r="F295" s="83">
        <f>[1]法人均等割!E8</f>
        <v>120154</v>
      </c>
      <c r="G295" s="81">
        <f>[1]法人均等割!F8</f>
        <v>306</v>
      </c>
      <c r="H295" s="84">
        <f>[1]法人均等割!G8</f>
        <v>120460</v>
      </c>
      <c r="I295" s="120">
        <f t="shared" si="32"/>
        <v>99.4</v>
      </c>
      <c r="J295" s="90">
        <f t="shared" si="32"/>
        <v>8</v>
      </c>
      <c r="K295" s="121">
        <f t="shared" si="32"/>
        <v>96.6</v>
      </c>
      <c r="L295" s="79" t="s">
        <v>4</v>
      </c>
    </row>
    <row r="296" spans="2:12">
      <c r="B296" s="79" t="s">
        <v>5</v>
      </c>
      <c r="C296" s="80">
        <f>[1]法人均等割!B9</f>
        <v>270883</v>
      </c>
      <c r="D296" s="81">
        <f>[1]法人均等割!C9</f>
        <v>5719</v>
      </c>
      <c r="E296" s="82">
        <f>[1]法人均等割!D9</f>
        <v>276602</v>
      </c>
      <c r="F296" s="83">
        <f>[1]法人均等割!E9</f>
        <v>270115</v>
      </c>
      <c r="G296" s="81">
        <f>[1]法人均等割!F9</f>
        <v>557</v>
      </c>
      <c r="H296" s="84">
        <f>[1]法人均等割!G9</f>
        <v>270672</v>
      </c>
      <c r="I296" s="120">
        <f t="shared" si="32"/>
        <v>99.7</v>
      </c>
      <c r="J296" s="90">
        <f t="shared" si="32"/>
        <v>9.6999999999999993</v>
      </c>
      <c r="K296" s="121">
        <f t="shared" si="32"/>
        <v>97.9</v>
      </c>
      <c r="L296" s="79" t="s">
        <v>5</v>
      </c>
    </row>
    <row r="297" spans="2:12">
      <c r="B297" s="79" t="s">
        <v>6</v>
      </c>
      <c r="C297" s="80">
        <f>[1]法人均等割!B10</f>
        <v>139377</v>
      </c>
      <c r="D297" s="81">
        <f>[1]法人均等割!C10</f>
        <v>7892</v>
      </c>
      <c r="E297" s="82">
        <f>[1]法人均等割!D10</f>
        <v>147269</v>
      </c>
      <c r="F297" s="83">
        <f>[1]法人均等割!E10</f>
        <v>137577</v>
      </c>
      <c r="G297" s="81">
        <f>[1]法人均等割!F10</f>
        <v>1036</v>
      </c>
      <c r="H297" s="84">
        <f>[1]法人均等割!G10</f>
        <v>138613</v>
      </c>
      <c r="I297" s="120">
        <f t="shared" si="32"/>
        <v>98.7</v>
      </c>
      <c r="J297" s="90">
        <f t="shared" si="32"/>
        <v>13.1</v>
      </c>
      <c r="K297" s="121">
        <f t="shared" si="32"/>
        <v>94.1</v>
      </c>
      <c r="L297" s="79" t="s">
        <v>6</v>
      </c>
    </row>
    <row r="298" spans="2:12">
      <c r="B298" s="79" t="s">
        <v>7</v>
      </c>
      <c r="C298" s="80">
        <f>[1]法人均等割!B11</f>
        <v>300419</v>
      </c>
      <c r="D298" s="81">
        <f>[1]法人均等割!C11</f>
        <v>2226</v>
      </c>
      <c r="E298" s="82">
        <f>[1]法人均等割!D11</f>
        <v>302645</v>
      </c>
      <c r="F298" s="83">
        <f>[1]法人均等割!E11</f>
        <v>299289</v>
      </c>
      <c r="G298" s="81">
        <f>[1]法人均等割!F11</f>
        <v>920</v>
      </c>
      <c r="H298" s="84">
        <f>[1]法人均等割!G11</f>
        <v>300209</v>
      </c>
      <c r="I298" s="120">
        <f t="shared" si="32"/>
        <v>99.6</v>
      </c>
      <c r="J298" s="90">
        <f t="shared" si="32"/>
        <v>41.3</v>
      </c>
      <c r="K298" s="121">
        <f t="shared" si="32"/>
        <v>99.2</v>
      </c>
      <c r="L298" s="79" t="s">
        <v>7</v>
      </c>
    </row>
    <row r="299" spans="2:12">
      <c r="B299" s="79" t="s">
        <v>8</v>
      </c>
      <c r="C299" s="80">
        <f>[1]法人均等割!B12</f>
        <v>107966</v>
      </c>
      <c r="D299" s="81">
        <f>[1]法人均等割!C12</f>
        <v>2418</v>
      </c>
      <c r="E299" s="82">
        <f>[1]法人均等割!D12</f>
        <v>110384</v>
      </c>
      <c r="F299" s="83">
        <f>[1]法人均等割!E12</f>
        <v>107599</v>
      </c>
      <c r="G299" s="81">
        <f>[1]法人均等割!F12</f>
        <v>932</v>
      </c>
      <c r="H299" s="84">
        <f>[1]法人均等割!G12</f>
        <v>108531</v>
      </c>
      <c r="I299" s="120">
        <f t="shared" si="32"/>
        <v>99.7</v>
      </c>
      <c r="J299" s="90">
        <f t="shared" si="32"/>
        <v>38.5</v>
      </c>
      <c r="K299" s="121">
        <f t="shared" si="32"/>
        <v>98.3</v>
      </c>
      <c r="L299" s="79" t="s">
        <v>8</v>
      </c>
    </row>
    <row r="300" spans="2:12">
      <c r="B300" s="79" t="s">
        <v>86</v>
      </c>
      <c r="C300" s="80">
        <f>[1]法人均等割!B13</f>
        <v>80535</v>
      </c>
      <c r="D300" s="81">
        <f>[1]法人均等割!C13</f>
        <v>83</v>
      </c>
      <c r="E300" s="82">
        <f>[1]法人均等割!D13</f>
        <v>80618</v>
      </c>
      <c r="F300" s="83">
        <f>[1]法人均等割!E13</f>
        <v>80329</v>
      </c>
      <c r="G300" s="81">
        <f>[1]法人均等割!F13</f>
        <v>32</v>
      </c>
      <c r="H300" s="84">
        <f>[1]法人均等割!G13</f>
        <v>80361</v>
      </c>
      <c r="I300" s="120">
        <f t="shared" si="32"/>
        <v>99.7</v>
      </c>
      <c r="J300" s="90">
        <f t="shared" si="32"/>
        <v>38.6</v>
      </c>
      <c r="K300" s="121">
        <f t="shared" si="32"/>
        <v>99.7</v>
      </c>
      <c r="L300" s="79" t="s">
        <v>87</v>
      </c>
    </row>
    <row r="301" spans="2:12">
      <c r="B301" s="79" t="s">
        <v>10</v>
      </c>
      <c r="C301" s="80">
        <f>[1]法人均等割!B14</f>
        <v>62754</v>
      </c>
      <c r="D301" s="81">
        <f>[1]法人均等割!C14</f>
        <v>908</v>
      </c>
      <c r="E301" s="82">
        <f>[1]法人均等割!D14</f>
        <v>63662</v>
      </c>
      <c r="F301" s="83">
        <f>[1]法人均等割!E14</f>
        <v>62503</v>
      </c>
      <c r="G301" s="81">
        <f>[1]法人均等割!F14</f>
        <v>120</v>
      </c>
      <c r="H301" s="84">
        <f>[1]法人均等割!G14</f>
        <v>62623</v>
      </c>
      <c r="I301" s="120">
        <f t="shared" si="32"/>
        <v>99.6</v>
      </c>
      <c r="J301" s="90">
        <f t="shared" si="32"/>
        <v>13.2</v>
      </c>
      <c r="K301" s="121">
        <f t="shared" si="32"/>
        <v>98.4</v>
      </c>
      <c r="L301" s="79" t="s">
        <v>10</v>
      </c>
    </row>
    <row r="302" spans="2:12">
      <c r="B302" s="79" t="s">
        <v>11</v>
      </c>
      <c r="C302" s="80">
        <f>[1]法人均等割!B15</f>
        <v>194157</v>
      </c>
      <c r="D302" s="81">
        <f>[1]法人均等割!C15</f>
        <v>14520</v>
      </c>
      <c r="E302" s="82">
        <f>[1]法人均等割!D15</f>
        <v>208677</v>
      </c>
      <c r="F302" s="83">
        <f>[1]法人均等割!E15</f>
        <v>193169</v>
      </c>
      <c r="G302" s="81">
        <f>[1]法人均等割!F15</f>
        <v>2918</v>
      </c>
      <c r="H302" s="84">
        <f>[1]法人均等割!G15</f>
        <v>196087</v>
      </c>
      <c r="I302" s="120">
        <f t="shared" si="32"/>
        <v>99.5</v>
      </c>
      <c r="J302" s="90">
        <f t="shared" si="32"/>
        <v>20.100000000000001</v>
      </c>
      <c r="K302" s="121">
        <f t="shared" si="32"/>
        <v>94</v>
      </c>
      <c r="L302" s="79" t="s">
        <v>11</v>
      </c>
    </row>
    <row r="303" spans="2:12">
      <c r="B303" s="79" t="s">
        <v>12</v>
      </c>
      <c r="C303" s="80">
        <f>[1]法人均等割!B16</f>
        <v>120213</v>
      </c>
      <c r="D303" s="81">
        <f>[1]法人均等割!C16</f>
        <v>1753</v>
      </c>
      <c r="E303" s="82">
        <f>[1]法人均等割!D16</f>
        <v>121966</v>
      </c>
      <c r="F303" s="83">
        <f>[1]法人均等割!E16</f>
        <v>119926</v>
      </c>
      <c r="G303" s="81">
        <f>[1]法人均等割!F16</f>
        <v>515</v>
      </c>
      <c r="H303" s="84">
        <f>[1]法人均等割!G16</f>
        <v>120441</v>
      </c>
      <c r="I303" s="120">
        <f t="shared" si="32"/>
        <v>99.8</v>
      </c>
      <c r="J303" s="90">
        <f t="shared" si="32"/>
        <v>29.4</v>
      </c>
      <c r="K303" s="121">
        <f t="shared" si="32"/>
        <v>98.7</v>
      </c>
      <c r="L303" s="79" t="s">
        <v>12</v>
      </c>
    </row>
    <row r="304" spans="2:12">
      <c r="B304" s="79" t="s">
        <v>88</v>
      </c>
      <c r="C304" s="70">
        <f>[1]法人均等割!B17</f>
        <v>78409</v>
      </c>
      <c r="D304" s="71">
        <f>[1]法人均等割!C17</f>
        <v>4550</v>
      </c>
      <c r="E304" s="72">
        <f>[1]法人均等割!D17</f>
        <v>82959</v>
      </c>
      <c r="F304" s="73">
        <f>[1]法人均等割!E17</f>
        <v>77736</v>
      </c>
      <c r="G304" s="71">
        <f>[1]法人均等割!F17</f>
        <v>798</v>
      </c>
      <c r="H304" s="74">
        <f>[1]法人均等割!G17</f>
        <v>78534</v>
      </c>
      <c r="I304" s="117">
        <f t="shared" si="32"/>
        <v>99.1</v>
      </c>
      <c r="J304" s="118">
        <f t="shared" si="32"/>
        <v>17.5</v>
      </c>
      <c r="K304" s="119">
        <f t="shared" si="32"/>
        <v>94.7</v>
      </c>
      <c r="L304" s="79" t="str">
        <f>B304</f>
        <v>葛城市</v>
      </c>
    </row>
    <row r="305" spans="2:12">
      <c r="B305" s="88" t="s">
        <v>89</v>
      </c>
      <c r="C305" s="122">
        <f>[1]法人均等割!B18</f>
        <v>51514</v>
      </c>
      <c r="D305" s="123">
        <f>[1]法人均等割!C18</f>
        <v>1445</v>
      </c>
      <c r="E305" s="124">
        <f>[1]法人均等割!D18</f>
        <v>52959</v>
      </c>
      <c r="F305" s="125">
        <f>[1]法人均等割!E18</f>
        <v>50779</v>
      </c>
      <c r="G305" s="123">
        <f>[1]法人均等割!F18</f>
        <v>54</v>
      </c>
      <c r="H305" s="126">
        <f>[1]法人均等割!G18</f>
        <v>50833</v>
      </c>
      <c r="I305" s="136">
        <f t="shared" si="32"/>
        <v>98.6</v>
      </c>
      <c r="J305" s="137">
        <f t="shared" si="32"/>
        <v>3.7</v>
      </c>
      <c r="K305" s="138">
        <f t="shared" si="32"/>
        <v>96</v>
      </c>
      <c r="L305" s="88" t="s">
        <v>89</v>
      </c>
    </row>
    <row r="306" spans="2:12">
      <c r="B306" s="79" t="s">
        <v>14</v>
      </c>
      <c r="C306" s="80">
        <f>[1]法人均等割!B19</f>
        <v>10684</v>
      </c>
      <c r="D306" s="81">
        <f>[1]法人均等割!C19</f>
        <v>0</v>
      </c>
      <c r="E306" s="82">
        <f>[1]法人均等割!D19</f>
        <v>10684</v>
      </c>
      <c r="F306" s="83">
        <f>[1]法人均等割!E19</f>
        <v>10628</v>
      </c>
      <c r="G306" s="81">
        <f>[1]法人均等割!F19</f>
        <v>0</v>
      </c>
      <c r="H306" s="84">
        <f>[1]法人均等割!G19</f>
        <v>10628</v>
      </c>
      <c r="I306" s="120">
        <f t="shared" si="32"/>
        <v>99.5</v>
      </c>
      <c r="J306" s="90" t="str">
        <f t="shared" si="32"/>
        <v>-</v>
      </c>
      <c r="K306" s="121">
        <f t="shared" si="32"/>
        <v>99.5</v>
      </c>
      <c r="L306" s="79" t="s">
        <v>14</v>
      </c>
    </row>
    <row r="307" spans="2:12">
      <c r="B307" s="79" t="s">
        <v>15</v>
      </c>
      <c r="C307" s="80">
        <f>[1]法人均等割!B20</f>
        <v>22460</v>
      </c>
      <c r="D307" s="81">
        <f>[1]法人均等割!C20</f>
        <v>208</v>
      </c>
      <c r="E307" s="82">
        <f>[1]法人均等割!D20</f>
        <v>22668</v>
      </c>
      <c r="F307" s="83">
        <f>[1]法人均等割!E20</f>
        <v>22280</v>
      </c>
      <c r="G307" s="81">
        <f>[1]法人均等割!F20</f>
        <v>0</v>
      </c>
      <c r="H307" s="84">
        <f>[1]法人均等割!G20</f>
        <v>22280</v>
      </c>
      <c r="I307" s="120">
        <f t="shared" si="32"/>
        <v>99.2</v>
      </c>
      <c r="J307" s="90">
        <f t="shared" si="32"/>
        <v>0</v>
      </c>
      <c r="K307" s="121">
        <f t="shared" si="32"/>
        <v>98.3</v>
      </c>
      <c r="L307" s="79" t="s">
        <v>15</v>
      </c>
    </row>
    <row r="308" spans="2:12">
      <c r="B308" s="79" t="s">
        <v>16</v>
      </c>
      <c r="C308" s="80">
        <f>[1]法人均等割!B21</f>
        <v>19232</v>
      </c>
      <c r="D308" s="81">
        <f>[1]法人均等割!C21</f>
        <v>942</v>
      </c>
      <c r="E308" s="82">
        <f>[1]法人均等割!D21</f>
        <v>20174</v>
      </c>
      <c r="F308" s="83">
        <f>[1]法人均等割!E21</f>
        <v>18923</v>
      </c>
      <c r="G308" s="81">
        <f>[1]法人均等割!F21</f>
        <v>262</v>
      </c>
      <c r="H308" s="84">
        <f>[1]法人均等割!G21</f>
        <v>19185</v>
      </c>
      <c r="I308" s="120">
        <f t="shared" si="32"/>
        <v>98.4</v>
      </c>
      <c r="J308" s="90">
        <f t="shared" si="32"/>
        <v>27.8</v>
      </c>
      <c r="K308" s="121">
        <f t="shared" si="32"/>
        <v>95.1</v>
      </c>
      <c r="L308" s="79" t="s">
        <v>16</v>
      </c>
    </row>
    <row r="309" spans="2:12">
      <c r="B309" s="79" t="s">
        <v>17</v>
      </c>
      <c r="C309" s="80">
        <f>[1]法人均等割!B22</f>
        <v>41225</v>
      </c>
      <c r="D309" s="81">
        <f>[1]法人均等割!C22</f>
        <v>171</v>
      </c>
      <c r="E309" s="82">
        <f>[1]法人均等割!D22</f>
        <v>41396</v>
      </c>
      <c r="F309" s="83">
        <f>[1]法人均等割!E22</f>
        <v>41085</v>
      </c>
      <c r="G309" s="81">
        <f>[1]法人均等割!F22</f>
        <v>171</v>
      </c>
      <c r="H309" s="84">
        <f>[1]法人均等割!G22</f>
        <v>41256</v>
      </c>
      <c r="I309" s="120">
        <f t="shared" si="32"/>
        <v>99.7</v>
      </c>
      <c r="J309" s="90">
        <f t="shared" si="32"/>
        <v>100</v>
      </c>
      <c r="K309" s="121">
        <f t="shared" si="32"/>
        <v>99.7</v>
      </c>
      <c r="L309" s="79" t="s">
        <v>17</v>
      </c>
    </row>
    <row r="310" spans="2:12">
      <c r="B310" s="79" t="s">
        <v>18</v>
      </c>
      <c r="C310" s="80">
        <f>[1]法人均等割!B23</f>
        <v>8743</v>
      </c>
      <c r="D310" s="81">
        <f>[1]法人均等割!C23</f>
        <v>50</v>
      </c>
      <c r="E310" s="82">
        <f>[1]法人均等割!D23</f>
        <v>8793</v>
      </c>
      <c r="F310" s="83">
        <f>[1]法人均等割!E23</f>
        <v>8643</v>
      </c>
      <c r="G310" s="81">
        <f>[1]法人均等割!F23</f>
        <v>0</v>
      </c>
      <c r="H310" s="84">
        <f>[1]法人均等割!G23</f>
        <v>8643</v>
      </c>
      <c r="I310" s="120">
        <f t="shared" si="32"/>
        <v>98.9</v>
      </c>
      <c r="J310" s="90">
        <f t="shared" si="32"/>
        <v>0</v>
      </c>
      <c r="K310" s="121">
        <f t="shared" si="32"/>
        <v>98.3</v>
      </c>
      <c r="L310" s="79" t="s">
        <v>18</v>
      </c>
    </row>
    <row r="311" spans="2:12">
      <c r="B311" s="79" t="s">
        <v>19</v>
      </c>
      <c r="C311" s="80">
        <f>[1]法人均等割!B24</f>
        <v>21490</v>
      </c>
      <c r="D311" s="81">
        <f>[1]法人均等割!C24</f>
        <v>196</v>
      </c>
      <c r="E311" s="82">
        <f>[1]法人均等割!D24</f>
        <v>21686</v>
      </c>
      <c r="F311" s="83">
        <f>[1]法人均等割!E24</f>
        <v>21441</v>
      </c>
      <c r="G311" s="81">
        <f>[1]法人均等割!F24</f>
        <v>0</v>
      </c>
      <c r="H311" s="84">
        <f>[1]法人均等割!G24</f>
        <v>21441</v>
      </c>
      <c r="I311" s="120">
        <f t="shared" si="32"/>
        <v>99.8</v>
      </c>
      <c r="J311" s="90">
        <f t="shared" si="32"/>
        <v>0</v>
      </c>
      <c r="K311" s="121">
        <f t="shared" si="32"/>
        <v>98.9</v>
      </c>
      <c r="L311" s="79" t="s">
        <v>19</v>
      </c>
    </row>
    <row r="312" spans="2:12">
      <c r="B312" s="79" t="s">
        <v>20</v>
      </c>
      <c r="C312" s="80">
        <f>[1]法人均等割!B25</f>
        <v>7842</v>
      </c>
      <c r="D312" s="81">
        <f>[1]法人均等割!C25</f>
        <v>25</v>
      </c>
      <c r="E312" s="82">
        <f>[1]法人均等割!D25</f>
        <v>7867</v>
      </c>
      <c r="F312" s="83">
        <f>[1]法人均等割!E25</f>
        <v>7821</v>
      </c>
      <c r="G312" s="81">
        <f>[1]法人均等割!F25</f>
        <v>25</v>
      </c>
      <c r="H312" s="84">
        <f>[1]法人均等割!G25</f>
        <v>7846</v>
      </c>
      <c r="I312" s="120">
        <f t="shared" si="32"/>
        <v>99.7</v>
      </c>
      <c r="J312" s="90">
        <f t="shared" si="32"/>
        <v>100</v>
      </c>
      <c r="K312" s="121">
        <f t="shared" si="32"/>
        <v>99.7</v>
      </c>
      <c r="L312" s="79" t="s">
        <v>20</v>
      </c>
    </row>
    <row r="313" spans="2:12">
      <c r="B313" s="79" t="s">
        <v>21</v>
      </c>
      <c r="C313" s="80">
        <f>[1]法人均等割!B26</f>
        <v>66407</v>
      </c>
      <c r="D313" s="81">
        <f>[1]法人均等割!C26</f>
        <v>2462</v>
      </c>
      <c r="E313" s="82">
        <f>[1]法人均等割!D26</f>
        <v>68869</v>
      </c>
      <c r="F313" s="83">
        <f>[1]法人均等割!E26</f>
        <v>65903</v>
      </c>
      <c r="G313" s="81">
        <f>[1]法人均等割!F26</f>
        <v>639</v>
      </c>
      <c r="H313" s="84">
        <f>[1]法人均等割!G26</f>
        <v>66542</v>
      </c>
      <c r="I313" s="120">
        <f t="shared" si="32"/>
        <v>99.2</v>
      </c>
      <c r="J313" s="90">
        <f t="shared" si="32"/>
        <v>26</v>
      </c>
      <c r="K313" s="121">
        <f t="shared" si="32"/>
        <v>96.6</v>
      </c>
      <c r="L313" s="79" t="s">
        <v>21</v>
      </c>
    </row>
    <row r="314" spans="2:12">
      <c r="B314" s="79" t="s">
        <v>22</v>
      </c>
      <c r="C314" s="80">
        <f>[1]法人均等割!B27</f>
        <v>3425</v>
      </c>
      <c r="D314" s="81">
        <f>[1]法人均等割!C27</f>
        <v>0</v>
      </c>
      <c r="E314" s="82">
        <f>[1]法人均等割!D27</f>
        <v>3425</v>
      </c>
      <c r="F314" s="83">
        <f>[1]法人均等割!E27</f>
        <v>3375</v>
      </c>
      <c r="G314" s="81">
        <f>[1]法人均等割!F27</f>
        <v>0</v>
      </c>
      <c r="H314" s="84">
        <f>[1]法人均等割!G27</f>
        <v>3375</v>
      </c>
      <c r="I314" s="120">
        <f t="shared" si="32"/>
        <v>98.5</v>
      </c>
      <c r="J314" s="90" t="str">
        <f t="shared" si="32"/>
        <v>-</v>
      </c>
      <c r="K314" s="121">
        <f t="shared" si="32"/>
        <v>98.5</v>
      </c>
      <c r="L314" s="79" t="s">
        <v>22</v>
      </c>
    </row>
    <row r="315" spans="2:12">
      <c r="B315" s="79" t="s">
        <v>23</v>
      </c>
      <c r="C315" s="80">
        <f>[1]法人均等割!B28</f>
        <v>2518</v>
      </c>
      <c r="D315" s="81">
        <f>[1]法人均等割!C28</f>
        <v>50</v>
      </c>
      <c r="E315" s="82">
        <f>[1]法人均等割!D28</f>
        <v>2568</v>
      </c>
      <c r="F315" s="83">
        <f>[1]法人均等割!E28</f>
        <v>2518</v>
      </c>
      <c r="G315" s="81">
        <f>[1]法人均等割!F28</f>
        <v>0</v>
      </c>
      <c r="H315" s="84">
        <f>[1]法人均等割!G28</f>
        <v>2518</v>
      </c>
      <c r="I315" s="120">
        <f t="shared" si="32"/>
        <v>100</v>
      </c>
      <c r="J315" s="90">
        <f t="shared" si="32"/>
        <v>0</v>
      </c>
      <c r="K315" s="121">
        <f t="shared" si="32"/>
        <v>98.1</v>
      </c>
      <c r="L315" s="79" t="s">
        <v>23</v>
      </c>
    </row>
    <row r="316" spans="2:12">
      <c r="B316" s="79" t="s">
        <v>24</v>
      </c>
      <c r="C316" s="80">
        <f>[1]法人均等割!B29</f>
        <v>11488</v>
      </c>
      <c r="D316" s="81">
        <f>[1]法人均等割!C29</f>
        <v>697</v>
      </c>
      <c r="E316" s="82">
        <f>[1]法人均等割!D29</f>
        <v>12185</v>
      </c>
      <c r="F316" s="83">
        <f>[1]法人均等割!E29</f>
        <v>11238</v>
      </c>
      <c r="G316" s="81">
        <f>[1]法人均等割!F29</f>
        <v>100</v>
      </c>
      <c r="H316" s="84">
        <f>[1]法人均等割!G29</f>
        <v>11338</v>
      </c>
      <c r="I316" s="120">
        <f t="shared" si="32"/>
        <v>97.8</v>
      </c>
      <c r="J316" s="90">
        <f t="shared" si="32"/>
        <v>14.3</v>
      </c>
      <c r="K316" s="121">
        <f t="shared" si="32"/>
        <v>93</v>
      </c>
      <c r="L316" s="79" t="s">
        <v>24</v>
      </c>
    </row>
    <row r="317" spans="2:12">
      <c r="B317" s="79" t="s">
        <v>25</v>
      </c>
      <c r="C317" s="80">
        <f>[1]法人均等割!B30</f>
        <v>7776</v>
      </c>
      <c r="D317" s="81">
        <f>[1]法人均等割!C30</f>
        <v>1545</v>
      </c>
      <c r="E317" s="82">
        <f>[1]法人均等割!D30</f>
        <v>9321</v>
      </c>
      <c r="F317" s="83">
        <f>[1]法人均等割!E30</f>
        <v>7597</v>
      </c>
      <c r="G317" s="81">
        <f>[1]法人均等割!F30</f>
        <v>339</v>
      </c>
      <c r="H317" s="84">
        <f>[1]法人均等割!G30</f>
        <v>7936</v>
      </c>
      <c r="I317" s="120">
        <f t="shared" si="32"/>
        <v>97.7</v>
      </c>
      <c r="J317" s="90">
        <f t="shared" si="32"/>
        <v>21.9</v>
      </c>
      <c r="K317" s="121">
        <f t="shared" si="32"/>
        <v>85.1</v>
      </c>
      <c r="L317" s="79" t="s">
        <v>25</v>
      </c>
    </row>
    <row r="318" spans="2:12">
      <c r="B318" s="79" t="s">
        <v>26</v>
      </c>
      <c r="C318" s="80">
        <f>[1]法人均等割!B31</f>
        <v>20876</v>
      </c>
      <c r="D318" s="81">
        <f>[1]法人均等割!C31</f>
        <v>397</v>
      </c>
      <c r="E318" s="82">
        <f>[1]法人均等割!D31</f>
        <v>21273</v>
      </c>
      <c r="F318" s="83">
        <f>[1]法人均等割!E31</f>
        <v>20155</v>
      </c>
      <c r="G318" s="81">
        <f>[1]法人均等割!F31</f>
        <v>250</v>
      </c>
      <c r="H318" s="84">
        <f>[1]法人均等割!G31</f>
        <v>20405</v>
      </c>
      <c r="I318" s="120">
        <f t="shared" si="32"/>
        <v>96.5</v>
      </c>
      <c r="J318" s="90">
        <f t="shared" si="32"/>
        <v>63</v>
      </c>
      <c r="K318" s="121">
        <f t="shared" si="32"/>
        <v>95.9</v>
      </c>
      <c r="L318" s="79" t="s">
        <v>26</v>
      </c>
    </row>
    <row r="319" spans="2:12">
      <c r="B319" s="79" t="s">
        <v>27</v>
      </c>
      <c r="C319" s="80">
        <f>[1]法人均等割!B32</f>
        <v>68943</v>
      </c>
      <c r="D319" s="81">
        <f>[1]法人均等割!C32</f>
        <v>282</v>
      </c>
      <c r="E319" s="82">
        <f>[1]法人均等割!D32</f>
        <v>69225</v>
      </c>
      <c r="F319" s="83">
        <f>[1]法人均等割!E32</f>
        <v>68908</v>
      </c>
      <c r="G319" s="81">
        <f>[1]法人均等割!F32</f>
        <v>154</v>
      </c>
      <c r="H319" s="84">
        <f>[1]法人均等割!G32</f>
        <v>69062</v>
      </c>
      <c r="I319" s="120">
        <f t="shared" si="32"/>
        <v>99.9</v>
      </c>
      <c r="J319" s="90">
        <f t="shared" si="32"/>
        <v>54.6</v>
      </c>
      <c r="K319" s="121">
        <f t="shared" si="32"/>
        <v>99.8</v>
      </c>
      <c r="L319" s="79" t="s">
        <v>27</v>
      </c>
    </row>
    <row r="320" spans="2:12">
      <c r="B320" s="79" t="s">
        <v>28</v>
      </c>
      <c r="C320" s="80">
        <f>[1]法人均等割!B33</f>
        <v>60425</v>
      </c>
      <c r="D320" s="81">
        <f>[1]法人均等割!C33</f>
        <v>2267</v>
      </c>
      <c r="E320" s="82">
        <f>[1]法人均等割!D33</f>
        <v>62692</v>
      </c>
      <c r="F320" s="83">
        <f>[1]法人均等割!E33</f>
        <v>59459</v>
      </c>
      <c r="G320" s="81">
        <f>[1]法人均等割!F33</f>
        <v>386</v>
      </c>
      <c r="H320" s="84">
        <f>[1]法人均等割!G33</f>
        <v>59845</v>
      </c>
      <c r="I320" s="120">
        <f t="shared" si="32"/>
        <v>98.4</v>
      </c>
      <c r="J320" s="90">
        <f t="shared" si="32"/>
        <v>17</v>
      </c>
      <c r="K320" s="121">
        <f t="shared" si="32"/>
        <v>95.5</v>
      </c>
      <c r="L320" s="79" t="s">
        <v>28</v>
      </c>
    </row>
    <row r="321" spans="2:12">
      <c r="B321" s="79" t="s">
        <v>29</v>
      </c>
      <c r="C321" s="80">
        <f>[1]法人均等割!B34</f>
        <v>30828</v>
      </c>
      <c r="D321" s="81">
        <f>[1]法人均等割!C34</f>
        <v>366</v>
      </c>
      <c r="E321" s="82">
        <f>[1]法人均等割!D34</f>
        <v>31194</v>
      </c>
      <c r="F321" s="83">
        <f>[1]法人均等割!E34</f>
        <v>30746</v>
      </c>
      <c r="G321" s="81">
        <f>[1]法人均等割!F34</f>
        <v>62</v>
      </c>
      <c r="H321" s="84">
        <f>[1]法人均等割!G34</f>
        <v>30808</v>
      </c>
      <c r="I321" s="120">
        <f t="shared" si="32"/>
        <v>99.7</v>
      </c>
      <c r="J321" s="90">
        <f t="shared" si="32"/>
        <v>16.899999999999999</v>
      </c>
      <c r="K321" s="121">
        <f t="shared" si="32"/>
        <v>98.8</v>
      </c>
      <c r="L321" s="79" t="s">
        <v>29</v>
      </c>
    </row>
    <row r="322" spans="2:12">
      <c r="B322" s="79" t="s">
        <v>30</v>
      </c>
      <c r="C322" s="80">
        <f>[1]法人均等割!B35</f>
        <v>17203</v>
      </c>
      <c r="D322" s="81">
        <f>[1]法人均等割!C35</f>
        <v>1167</v>
      </c>
      <c r="E322" s="82">
        <f>[1]法人均等割!D35</f>
        <v>18370</v>
      </c>
      <c r="F322" s="83">
        <f>[1]法人均等割!E35</f>
        <v>16993</v>
      </c>
      <c r="G322" s="81">
        <f>[1]法人均等割!F35</f>
        <v>100</v>
      </c>
      <c r="H322" s="84">
        <f>[1]法人均等割!G35</f>
        <v>17093</v>
      </c>
      <c r="I322" s="120">
        <f t="shared" si="32"/>
        <v>98.8</v>
      </c>
      <c r="J322" s="90">
        <f t="shared" si="32"/>
        <v>8.6</v>
      </c>
      <c r="K322" s="121">
        <f t="shared" si="32"/>
        <v>93</v>
      </c>
      <c r="L322" s="79" t="s">
        <v>30</v>
      </c>
    </row>
    <row r="323" spans="2:12">
      <c r="B323" s="79" t="s">
        <v>31</v>
      </c>
      <c r="C323" s="80">
        <f>[1]法人均等割!B36</f>
        <v>45174</v>
      </c>
      <c r="D323" s="81">
        <f>[1]法人均等割!C36</f>
        <v>1370</v>
      </c>
      <c r="E323" s="82">
        <f>[1]法人均等割!D36</f>
        <v>46544</v>
      </c>
      <c r="F323" s="83">
        <f>[1]法人均等割!E36</f>
        <v>45003</v>
      </c>
      <c r="G323" s="81">
        <f>[1]法人均等割!F36</f>
        <v>230</v>
      </c>
      <c r="H323" s="84">
        <f>[1]法人均等割!G36</f>
        <v>45233</v>
      </c>
      <c r="I323" s="120">
        <f t="shared" si="32"/>
        <v>99.6</v>
      </c>
      <c r="J323" s="90">
        <f t="shared" si="32"/>
        <v>16.8</v>
      </c>
      <c r="K323" s="121">
        <f t="shared" si="32"/>
        <v>97.2</v>
      </c>
      <c r="L323" s="79" t="s">
        <v>31</v>
      </c>
    </row>
    <row r="324" spans="2:12">
      <c r="B324" s="79" t="s">
        <v>32</v>
      </c>
      <c r="C324" s="80">
        <f>[1]法人均等割!B37</f>
        <v>11654</v>
      </c>
      <c r="D324" s="81">
        <f>[1]法人均等割!C37</f>
        <v>1176</v>
      </c>
      <c r="E324" s="82">
        <f>[1]法人均等割!D37</f>
        <v>12830</v>
      </c>
      <c r="F324" s="83">
        <f>[1]法人均等割!E37</f>
        <v>11521</v>
      </c>
      <c r="G324" s="81">
        <f>[1]法人均等割!F37</f>
        <v>50</v>
      </c>
      <c r="H324" s="84">
        <f>[1]法人均等割!G37</f>
        <v>11571</v>
      </c>
      <c r="I324" s="120">
        <f t="shared" si="32"/>
        <v>98.9</v>
      </c>
      <c r="J324" s="90">
        <f t="shared" si="32"/>
        <v>4.3</v>
      </c>
      <c r="K324" s="121">
        <f t="shared" si="32"/>
        <v>90.2</v>
      </c>
      <c r="L324" s="79" t="s">
        <v>32</v>
      </c>
    </row>
    <row r="325" spans="2:12">
      <c r="B325" s="79" t="s">
        <v>33</v>
      </c>
      <c r="C325" s="80">
        <f>[1]法人均等割!B38</f>
        <v>3105</v>
      </c>
      <c r="D325" s="81">
        <f>[1]法人均等割!C38</f>
        <v>50</v>
      </c>
      <c r="E325" s="82">
        <f>[1]法人均等割!D38</f>
        <v>3155</v>
      </c>
      <c r="F325" s="83">
        <f>[1]法人均等割!E38</f>
        <v>3055</v>
      </c>
      <c r="G325" s="81">
        <f>[1]法人均等割!F38</f>
        <v>50</v>
      </c>
      <c r="H325" s="84">
        <f>[1]法人均等割!G38</f>
        <v>3105</v>
      </c>
      <c r="I325" s="120">
        <f t="shared" si="32"/>
        <v>98.4</v>
      </c>
      <c r="J325" s="90">
        <f t="shared" si="32"/>
        <v>100</v>
      </c>
      <c r="K325" s="121">
        <f t="shared" si="32"/>
        <v>98.4</v>
      </c>
      <c r="L325" s="79" t="s">
        <v>33</v>
      </c>
    </row>
    <row r="326" spans="2:12">
      <c r="B326" s="79" t="s">
        <v>34</v>
      </c>
      <c r="C326" s="80">
        <f>[1]法人均等割!B39</f>
        <v>4048</v>
      </c>
      <c r="D326" s="81">
        <f>[1]法人均等割!C39</f>
        <v>40</v>
      </c>
      <c r="E326" s="82">
        <f>[1]法人均等割!D39</f>
        <v>4088</v>
      </c>
      <c r="F326" s="83">
        <f>[1]法人均等割!E39</f>
        <v>4023</v>
      </c>
      <c r="G326" s="81">
        <f>[1]法人均等割!F39</f>
        <v>0</v>
      </c>
      <c r="H326" s="84">
        <f>[1]法人均等割!G39</f>
        <v>4023</v>
      </c>
      <c r="I326" s="120">
        <f t="shared" si="32"/>
        <v>99.4</v>
      </c>
      <c r="J326" s="90">
        <f t="shared" si="32"/>
        <v>0</v>
      </c>
      <c r="K326" s="121">
        <f t="shared" si="32"/>
        <v>98.4</v>
      </c>
      <c r="L326" s="79" t="s">
        <v>34</v>
      </c>
    </row>
    <row r="327" spans="2:12">
      <c r="B327" s="79" t="s">
        <v>35</v>
      </c>
      <c r="C327" s="80">
        <f>[1]法人均等割!B40</f>
        <v>2827</v>
      </c>
      <c r="D327" s="81">
        <f>[1]法人均等割!C40</f>
        <v>50</v>
      </c>
      <c r="E327" s="82">
        <f>[1]法人均等割!D40</f>
        <v>2877</v>
      </c>
      <c r="F327" s="83">
        <f>[1]法人均等割!E40</f>
        <v>2827</v>
      </c>
      <c r="G327" s="81">
        <f>[1]法人均等割!F40</f>
        <v>0</v>
      </c>
      <c r="H327" s="84">
        <f>[1]法人均等割!G40</f>
        <v>2827</v>
      </c>
      <c r="I327" s="120">
        <f t="shared" si="32"/>
        <v>100</v>
      </c>
      <c r="J327" s="90">
        <f t="shared" si="32"/>
        <v>0</v>
      </c>
      <c r="K327" s="121">
        <f t="shared" si="32"/>
        <v>98.3</v>
      </c>
      <c r="L327" s="79" t="s">
        <v>35</v>
      </c>
    </row>
    <row r="328" spans="2:12">
      <c r="B328" s="79" t="s">
        <v>36</v>
      </c>
      <c r="C328" s="80">
        <f>[1]法人均等割!B41</f>
        <v>12137</v>
      </c>
      <c r="D328" s="81">
        <f>[1]法人均等割!C41</f>
        <v>50</v>
      </c>
      <c r="E328" s="82">
        <f>[1]法人均等割!D41</f>
        <v>12187</v>
      </c>
      <c r="F328" s="83">
        <f>[1]法人均等割!E41</f>
        <v>12137</v>
      </c>
      <c r="G328" s="81">
        <f>[1]法人均等割!F41</f>
        <v>0</v>
      </c>
      <c r="H328" s="84">
        <f>[1]法人均等割!G41</f>
        <v>12137</v>
      </c>
      <c r="I328" s="120">
        <f t="shared" si="32"/>
        <v>100</v>
      </c>
      <c r="J328" s="90">
        <f t="shared" si="32"/>
        <v>0</v>
      </c>
      <c r="K328" s="121">
        <f t="shared" si="32"/>
        <v>99.6</v>
      </c>
      <c r="L328" s="79" t="s">
        <v>36</v>
      </c>
    </row>
    <row r="329" spans="2:12">
      <c r="B329" s="79" t="s">
        <v>37</v>
      </c>
      <c r="C329" s="80">
        <f>[1]法人均等割!B42</f>
        <v>5605</v>
      </c>
      <c r="D329" s="81">
        <f>[1]法人均等割!C42</f>
        <v>115</v>
      </c>
      <c r="E329" s="82">
        <f>[1]法人均等割!D42</f>
        <v>5720</v>
      </c>
      <c r="F329" s="83">
        <f>[1]法人均等割!E42</f>
        <v>5605</v>
      </c>
      <c r="G329" s="81">
        <f>[1]法人均等割!F42</f>
        <v>115</v>
      </c>
      <c r="H329" s="84">
        <f>[1]法人均等割!G42</f>
        <v>5720</v>
      </c>
      <c r="I329" s="120">
        <f t="shared" si="32"/>
        <v>100</v>
      </c>
      <c r="J329" s="90">
        <f t="shared" si="32"/>
        <v>100</v>
      </c>
      <c r="K329" s="121">
        <f t="shared" si="32"/>
        <v>100</v>
      </c>
      <c r="L329" s="79" t="s">
        <v>37</v>
      </c>
    </row>
    <row r="330" spans="2:12">
      <c r="B330" s="79" t="s">
        <v>38</v>
      </c>
      <c r="C330" s="80">
        <f>[1]法人均等割!B43</f>
        <v>3648</v>
      </c>
      <c r="D330" s="89">
        <f>[1]法人均等割!C43</f>
        <v>0</v>
      </c>
      <c r="E330" s="82">
        <f>[1]法人均等割!D43</f>
        <v>3648</v>
      </c>
      <c r="F330" s="83">
        <f>[1]法人均等割!E43</f>
        <v>3648</v>
      </c>
      <c r="G330" s="89">
        <f>[1]法人均等割!F43</f>
        <v>0</v>
      </c>
      <c r="H330" s="84">
        <f>[1]法人均等割!G43</f>
        <v>3648</v>
      </c>
      <c r="I330" s="120">
        <f t="shared" ref="I330:K335" si="33">IF(C330=0,"-",ROUND(F330/C330*100,1))</f>
        <v>100</v>
      </c>
      <c r="J330" s="90" t="str">
        <f t="shared" si="33"/>
        <v>-</v>
      </c>
      <c r="K330" s="121">
        <f t="shared" si="33"/>
        <v>100</v>
      </c>
      <c r="L330" s="79" t="s">
        <v>38</v>
      </c>
    </row>
    <row r="331" spans="2:12">
      <c r="B331" s="79" t="s">
        <v>39</v>
      </c>
      <c r="C331" s="80">
        <f>[1]法人均等割!B44</f>
        <v>5853</v>
      </c>
      <c r="D331" s="81">
        <f>[1]法人均等割!C44</f>
        <v>0</v>
      </c>
      <c r="E331" s="82">
        <f>[1]法人均等割!D44</f>
        <v>5853</v>
      </c>
      <c r="F331" s="83">
        <f>[1]法人均等割!E44</f>
        <v>5853</v>
      </c>
      <c r="G331" s="81">
        <f>[1]法人均等割!F44</f>
        <v>0</v>
      </c>
      <c r="H331" s="84">
        <f>[1]法人均等割!G44</f>
        <v>5853</v>
      </c>
      <c r="I331" s="120">
        <f t="shared" si="33"/>
        <v>100</v>
      </c>
      <c r="J331" s="90" t="str">
        <f t="shared" si="33"/>
        <v>-</v>
      </c>
      <c r="K331" s="121">
        <f t="shared" si="33"/>
        <v>100</v>
      </c>
      <c r="L331" s="79" t="s">
        <v>39</v>
      </c>
    </row>
    <row r="332" spans="2:12">
      <c r="B332" s="91" t="s">
        <v>40</v>
      </c>
      <c r="C332" s="92">
        <f>[1]法人均等割!B45</f>
        <v>5887</v>
      </c>
      <c r="D332" s="93">
        <f>[1]法人均等割!C45</f>
        <v>0</v>
      </c>
      <c r="E332" s="94">
        <f>[1]法人均等割!D45</f>
        <v>5887</v>
      </c>
      <c r="F332" s="95">
        <f>[1]法人均等割!E45</f>
        <v>5887</v>
      </c>
      <c r="G332" s="93">
        <f>[1]法人均等割!F45</f>
        <v>0</v>
      </c>
      <c r="H332" s="96">
        <f>[1]法人均等割!G45</f>
        <v>5887</v>
      </c>
      <c r="I332" s="130">
        <f t="shared" si="33"/>
        <v>100</v>
      </c>
      <c r="J332" s="131" t="str">
        <f t="shared" si="33"/>
        <v>-</v>
      </c>
      <c r="K332" s="132">
        <f t="shared" si="33"/>
        <v>100</v>
      </c>
      <c r="L332" s="91" t="s">
        <v>40</v>
      </c>
    </row>
    <row r="333" spans="2:12" ht="15.75" customHeight="1">
      <c r="B333" s="100" t="s">
        <v>41</v>
      </c>
      <c r="C333" s="101">
        <f>[1]法人均等割!B46</f>
        <v>2377989</v>
      </c>
      <c r="D333" s="102">
        <f>[1]法人均等割!C46</f>
        <v>76969</v>
      </c>
      <c r="E333" s="103">
        <f>[1]法人均等割!D46</f>
        <v>2454958</v>
      </c>
      <c r="F333" s="104">
        <f>[1]法人均等割!E46</f>
        <v>2365005</v>
      </c>
      <c r="G333" s="102">
        <f>[1]法人均等割!F46</f>
        <v>12108</v>
      </c>
      <c r="H333" s="105">
        <f>[1]法人均等割!G46</f>
        <v>2377113</v>
      </c>
      <c r="I333" s="133">
        <f>IF(C333=0,"-",ROUND(F333/C333*100,1))</f>
        <v>99.5</v>
      </c>
      <c r="J333" s="134">
        <f>IF(D333=0,"-",ROUND(G333/D333*100,1))</f>
        <v>15.7</v>
      </c>
      <c r="K333" s="135">
        <f>IF(E333=0,"-",ROUND(H333/E333*100,1))</f>
        <v>96.8</v>
      </c>
      <c r="L333" s="100" t="s">
        <v>41</v>
      </c>
    </row>
    <row r="334" spans="2:12" ht="15.75" customHeight="1">
      <c r="B334" s="100" t="s">
        <v>90</v>
      </c>
      <c r="C334" s="101">
        <f>[1]法人均等割!B47</f>
        <v>521503</v>
      </c>
      <c r="D334" s="102">
        <f>[1]法人均等割!C47</f>
        <v>13676</v>
      </c>
      <c r="E334" s="103">
        <f>[1]法人均等割!D47</f>
        <v>535179</v>
      </c>
      <c r="F334" s="104">
        <f>[1]法人均等割!E47</f>
        <v>517272</v>
      </c>
      <c r="G334" s="102">
        <f>[1]法人均等割!F47</f>
        <v>2933</v>
      </c>
      <c r="H334" s="105">
        <f>[1]法人均等割!G47</f>
        <v>520205</v>
      </c>
      <c r="I334" s="133">
        <f t="shared" si="33"/>
        <v>99.2</v>
      </c>
      <c r="J334" s="134">
        <f t="shared" si="33"/>
        <v>21.4</v>
      </c>
      <c r="K334" s="135">
        <f t="shared" si="33"/>
        <v>97.2</v>
      </c>
      <c r="L334" s="100" t="s">
        <v>90</v>
      </c>
    </row>
    <row r="335" spans="2:12" ht="15.75" customHeight="1">
      <c r="B335" s="100" t="s">
        <v>91</v>
      </c>
      <c r="C335" s="101">
        <f>[1]法人均等割!B48</f>
        <v>2899492</v>
      </c>
      <c r="D335" s="102">
        <f>[1]法人均等割!C48</f>
        <v>90645</v>
      </c>
      <c r="E335" s="103">
        <f>[1]法人均等割!D48</f>
        <v>2990137</v>
      </c>
      <c r="F335" s="104">
        <f>[1]法人均等割!E48</f>
        <v>2882277</v>
      </c>
      <c r="G335" s="102">
        <f>[1]法人均等割!F48</f>
        <v>15041</v>
      </c>
      <c r="H335" s="105">
        <f>[1]法人均等割!G48</f>
        <v>2897318</v>
      </c>
      <c r="I335" s="133">
        <f t="shared" si="33"/>
        <v>99.4</v>
      </c>
      <c r="J335" s="134">
        <f t="shared" si="33"/>
        <v>16.600000000000001</v>
      </c>
      <c r="K335" s="135">
        <f t="shared" si="33"/>
        <v>96.9</v>
      </c>
      <c r="L335" s="100" t="s">
        <v>91</v>
      </c>
    </row>
    <row r="336" spans="2:12">
      <c r="I336" s="109"/>
      <c r="J336" s="109"/>
      <c r="K336" s="109"/>
      <c r="L336" s="110" t="s">
        <v>102</v>
      </c>
    </row>
    <row r="337" spans="2:12" ht="18.75">
      <c r="B337" s="54" t="s">
        <v>113</v>
      </c>
      <c r="I337" s="109"/>
      <c r="J337" s="109"/>
      <c r="K337" s="109"/>
    </row>
    <row r="338" spans="2:12">
      <c r="I338" s="109"/>
      <c r="J338" s="109"/>
      <c r="K338" s="109"/>
      <c r="L338" s="50" t="s">
        <v>72</v>
      </c>
    </row>
    <row r="339" spans="2:12" s="57" customFormat="1" ht="17.25" customHeight="1">
      <c r="B339" s="56"/>
      <c r="C339" s="345" t="s">
        <v>73</v>
      </c>
      <c r="D339" s="346"/>
      <c r="E339" s="347"/>
      <c r="F339" s="346" t="s">
        <v>74</v>
      </c>
      <c r="G339" s="346"/>
      <c r="H339" s="346"/>
      <c r="I339" s="348" t="s">
        <v>75</v>
      </c>
      <c r="J339" s="349"/>
      <c r="K339" s="350"/>
      <c r="L339" s="56"/>
    </row>
    <row r="340" spans="2:12" s="57" customFormat="1" ht="17.25" customHeight="1">
      <c r="B340" s="58" t="s">
        <v>76</v>
      </c>
      <c r="C340" s="59" t="s">
        <v>77</v>
      </c>
      <c r="D340" s="60" t="s">
        <v>78</v>
      </c>
      <c r="E340" s="61" t="s">
        <v>79</v>
      </c>
      <c r="F340" s="62" t="s">
        <v>77</v>
      </c>
      <c r="G340" s="60" t="s">
        <v>78</v>
      </c>
      <c r="H340" s="63" t="s">
        <v>79</v>
      </c>
      <c r="I340" s="111" t="s">
        <v>104</v>
      </c>
      <c r="J340" s="112" t="s">
        <v>105</v>
      </c>
      <c r="K340" s="113" t="s">
        <v>106</v>
      </c>
      <c r="L340" s="58" t="s">
        <v>83</v>
      </c>
    </row>
    <row r="341" spans="2:12" s="57" customFormat="1" ht="17.25" customHeight="1">
      <c r="B341" s="52"/>
      <c r="C341" s="64" t="s">
        <v>107</v>
      </c>
      <c r="D341" s="65" t="s">
        <v>84</v>
      </c>
      <c r="E341" s="66" t="s">
        <v>108</v>
      </c>
      <c r="F341" s="67" t="s">
        <v>109</v>
      </c>
      <c r="G341" s="65" t="s">
        <v>110</v>
      </c>
      <c r="H341" s="68" t="s">
        <v>111</v>
      </c>
      <c r="I341" s="114"/>
      <c r="J341" s="115"/>
      <c r="K341" s="116"/>
      <c r="L341" s="52"/>
    </row>
    <row r="342" spans="2:12">
      <c r="B342" s="69" t="s">
        <v>3</v>
      </c>
      <c r="C342" s="70">
        <f>[1]法人税割!B7</f>
        <v>2464677</v>
      </c>
      <c r="D342" s="71">
        <f>[1]法人税割!C7</f>
        <v>91691</v>
      </c>
      <c r="E342" s="72">
        <f>[1]法人税割!D7</f>
        <v>2556368</v>
      </c>
      <c r="F342" s="73">
        <f>[1]法人税割!E7</f>
        <v>2450157</v>
      </c>
      <c r="G342" s="71">
        <f>[1]法人税割!F7</f>
        <v>11358</v>
      </c>
      <c r="H342" s="74">
        <f>[1]法人税割!G7</f>
        <v>2461515</v>
      </c>
      <c r="I342" s="117">
        <f t="shared" ref="I342:K377" si="34">IF(C342=0,"-",ROUND(F342/C342*100,1))</f>
        <v>99.4</v>
      </c>
      <c r="J342" s="118">
        <f t="shared" si="34"/>
        <v>12.4</v>
      </c>
      <c r="K342" s="119">
        <f t="shared" si="34"/>
        <v>96.3</v>
      </c>
      <c r="L342" s="78" t="s">
        <v>3</v>
      </c>
    </row>
    <row r="343" spans="2:12">
      <c r="B343" s="79" t="s">
        <v>4</v>
      </c>
      <c r="C343" s="80">
        <f>[1]法人税割!B8</f>
        <v>287860</v>
      </c>
      <c r="D343" s="81">
        <f>[1]法人税割!C8</f>
        <v>9050</v>
      </c>
      <c r="E343" s="82">
        <f>[1]法人税割!D8</f>
        <v>296910</v>
      </c>
      <c r="F343" s="83">
        <f>[1]法人税割!E8</f>
        <v>286006</v>
      </c>
      <c r="G343" s="81">
        <f>[1]法人税割!F8</f>
        <v>729</v>
      </c>
      <c r="H343" s="84">
        <f>[1]法人税割!G8</f>
        <v>286735</v>
      </c>
      <c r="I343" s="120">
        <f t="shared" si="34"/>
        <v>99.4</v>
      </c>
      <c r="J343" s="90">
        <f t="shared" si="34"/>
        <v>8.1</v>
      </c>
      <c r="K343" s="121">
        <f t="shared" si="34"/>
        <v>96.6</v>
      </c>
      <c r="L343" s="79" t="s">
        <v>4</v>
      </c>
    </row>
    <row r="344" spans="2:12">
      <c r="B344" s="79" t="s">
        <v>5</v>
      </c>
      <c r="C344" s="80">
        <f>[1]法人税割!B9</f>
        <v>987171</v>
      </c>
      <c r="D344" s="81">
        <f>[1]法人税割!C9</f>
        <v>22006</v>
      </c>
      <c r="E344" s="82">
        <f>[1]法人税割!D9</f>
        <v>1009177</v>
      </c>
      <c r="F344" s="83">
        <f>[1]法人税割!E9</f>
        <v>984375</v>
      </c>
      <c r="G344" s="81">
        <f>[1]法人税割!F9</f>
        <v>2141</v>
      </c>
      <c r="H344" s="84">
        <f>[1]法人税割!G9</f>
        <v>986516</v>
      </c>
      <c r="I344" s="120">
        <f t="shared" si="34"/>
        <v>99.7</v>
      </c>
      <c r="J344" s="90">
        <f t="shared" si="34"/>
        <v>9.6999999999999993</v>
      </c>
      <c r="K344" s="121">
        <f t="shared" si="34"/>
        <v>97.8</v>
      </c>
      <c r="L344" s="79" t="s">
        <v>5</v>
      </c>
    </row>
    <row r="345" spans="2:12">
      <c r="B345" s="79" t="s">
        <v>6</v>
      </c>
      <c r="C345" s="80">
        <f>[1]法人税割!B10</f>
        <v>261746</v>
      </c>
      <c r="D345" s="81">
        <f>[1]法人税割!C10</f>
        <v>80</v>
      </c>
      <c r="E345" s="82">
        <f>[1]法人税割!D10</f>
        <v>261826</v>
      </c>
      <c r="F345" s="83">
        <f>[1]法人税割!E10</f>
        <v>261370</v>
      </c>
      <c r="G345" s="81">
        <f>[1]法人税割!F10</f>
        <v>15</v>
      </c>
      <c r="H345" s="84">
        <f>[1]法人税割!G10</f>
        <v>261385</v>
      </c>
      <c r="I345" s="120">
        <f t="shared" si="34"/>
        <v>99.9</v>
      </c>
      <c r="J345" s="90">
        <f t="shared" si="34"/>
        <v>18.8</v>
      </c>
      <c r="K345" s="121">
        <f t="shared" si="34"/>
        <v>99.8</v>
      </c>
      <c r="L345" s="79" t="s">
        <v>6</v>
      </c>
    </row>
    <row r="346" spans="2:12">
      <c r="B346" s="79" t="s">
        <v>7</v>
      </c>
      <c r="C346" s="80">
        <f>[1]法人税割!B11</f>
        <v>655973</v>
      </c>
      <c r="D346" s="81">
        <f>[1]法人税割!C11</f>
        <v>4862</v>
      </c>
      <c r="E346" s="82">
        <f>[1]法人税割!D11</f>
        <v>660835</v>
      </c>
      <c r="F346" s="83">
        <f>[1]法人税割!E11</f>
        <v>653506</v>
      </c>
      <c r="G346" s="81">
        <f>[1]法人税割!F11</f>
        <v>2010</v>
      </c>
      <c r="H346" s="84">
        <f>[1]法人税割!G11</f>
        <v>655516</v>
      </c>
      <c r="I346" s="120">
        <f t="shared" si="34"/>
        <v>99.6</v>
      </c>
      <c r="J346" s="90">
        <f t="shared" si="34"/>
        <v>41.3</v>
      </c>
      <c r="K346" s="121">
        <f t="shared" si="34"/>
        <v>99.2</v>
      </c>
      <c r="L346" s="79" t="s">
        <v>7</v>
      </c>
    </row>
    <row r="347" spans="2:12">
      <c r="B347" s="79" t="s">
        <v>8</v>
      </c>
      <c r="C347" s="80">
        <f>[1]法人税割!B12</f>
        <v>208660</v>
      </c>
      <c r="D347" s="81">
        <f>[1]法人税割!C12</f>
        <v>4673</v>
      </c>
      <c r="E347" s="82">
        <f>[1]法人税割!D12</f>
        <v>213333</v>
      </c>
      <c r="F347" s="83">
        <f>[1]法人税割!E12</f>
        <v>207951</v>
      </c>
      <c r="G347" s="81">
        <f>[1]法人税割!F12</f>
        <v>1802</v>
      </c>
      <c r="H347" s="84">
        <f>[1]法人税割!G12</f>
        <v>209753</v>
      </c>
      <c r="I347" s="120">
        <f t="shared" si="34"/>
        <v>99.7</v>
      </c>
      <c r="J347" s="90">
        <f t="shared" si="34"/>
        <v>38.6</v>
      </c>
      <c r="K347" s="121">
        <f t="shared" si="34"/>
        <v>98.3</v>
      </c>
      <c r="L347" s="79" t="s">
        <v>8</v>
      </c>
    </row>
    <row r="348" spans="2:12">
      <c r="B348" s="79" t="s">
        <v>86</v>
      </c>
      <c r="C348" s="80">
        <f>[1]法人税割!B13</f>
        <v>123310</v>
      </c>
      <c r="D348" s="81">
        <f>[1]法人税割!C13</f>
        <v>3503</v>
      </c>
      <c r="E348" s="82">
        <f>[1]法人税割!D13</f>
        <v>126813</v>
      </c>
      <c r="F348" s="83">
        <f>[1]法人税割!E13</f>
        <v>123268</v>
      </c>
      <c r="G348" s="81">
        <f>[1]法人税割!F13</f>
        <v>1604</v>
      </c>
      <c r="H348" s="84">
        <f>[1]法人税割!G13</f>
        <v>124872</v>
      </c>
      <c r="I348" s="120">
        <f t="shared" si="34"/>
        <v>100</v>
      </c>
      <c r="J348" s="90">
        <f t="shared" si="34"/>
        <v>45.8</v>
      </c>
      <c r="K348" s="121">
        <f t="shared" si="34"/>
        <v>98.5</v>
      </c>
      <c r="L348" s="79" t="s">
        <v>87</v>
      </c>
    </row>
    <row r="349" spans="2:12">
      <c r="B349" s="79" t="s">
        <v>10</v>
      </c>
      <c r="C349" s="80">
        <f>[1]法人税割!B14</f>
        <v>190047</v>
      </c>
      <c r="D349" s="81">
        <f>[1]法人税割!C14</f>
        <v>2751</v>
      </c>
      <c r="E349" s="82">
        <f>[1]法人税割!D14</f>
        <v>192798</v>
      </c>
      <c r="F349" s="83">
        <f>[1]法人税割!E14</f>
        <v>189285</v>
      </c>
      <c r="G349" s="81">
        <f>[1]法人税割!F14</f>
        <v>365</v>
      </c>
      <c r="H349" s="84">
        <f>[1]法人税割!G14</f>
        <v>189650</v>
      </c>
      <c r="I349" s="120">
        <f t="shared" si="34"/>
        <v>99.6</v>
      </c>
      <c r="J349" s="90">
        <f t="shared" si="34"/>
        <v>13.3</v>
      </c>
      <c r="K349" s="121">
        <f t="shared" si="34"/>
        <v>98.4</v>
      </c>
      <c r="L349" s="79" t="s">
        <v>10</v>
      </c>
    </row>
    <row r="350" spans="2:12">
      <c r="B350" s="79" t="s">
        <v>11</v>
      </c>
      <c r="C350" s="80">
        <f>[1]法人税割!B15</f>
        <v>498208</v>
      </c>
      <c r="D350" s="81">
        <f>[1]法人税割!C15</f>
        <v>37258</v>
      </c>
      <c r="E350" s="82">
        <f>[1]法人税割!D15</f>
        <v>535466</v>
      </c>
      <c r="F350" s="83">
        <f>[1]法人税割!E15</f>
        <v>495674</v>
      </c>
      <c r="G350" s="81">
        <f>[1]法人税割!F15</f>
        <v>7489</v>
      </c>
      <c r="H350" s="84">
        <f>[1]法人税割!G15</f>
        <v>503163</v>
      </c>
      <c r="I350" s="120">
        <f t="shared" si="34"/>
        <v>99.5</v>
      </c>
      <c r="J350" s="90">
        <f t="shared" si="34"/>
        <v>20.100000000000001</v>
      </c>
      <c r="K350" s="121">
        <f t="shared" si="34"/>
        <v>94</v>
      </c>
      <c r="L350" s="79" t="s">
        <v>11</v>
      </c>
    </row>
    <row r="351" spans="2:12">
      <c r="B351" s="79" t="s">
        <v>12</v>
      </c>
      <c r="C351" s="80">
        <f>[1]法人税割!B16</f>
        <v>223919</v>
      </c>
      <c r="D351" s="81">
        <f>[1]法人税割!C16</f>
        <v>3265</v>
      </c>
      <c r="E351" s="82">
        <f>[1]法人税割!D16</f>
        <v>227184</v>
      </c>
      <c r="F351" s="83">
        <f>[1]法人税割!E16</f>
        <v>223384</v>
      </c>
      <c r="G351" s="81">
        <f>[1]法人税割!F16</f>
        <v>960</v>
      </c>
      <c r="H351" s="84">
        <f>[1]法人税割!G16</f>
        <v>224344</v>
      </c>
      <c r="I351" s="120">
        <f t="shared" si="34"/>
        <v>99.8</v>
      </c>
      <c r="J351" s="90">
        <f t="shared" si="34"/>
        <v>29.4</v>
      </c>
      <c r="K351" s="121">
        <f t="shared" si="34"/>
        <v>98.7</v>
      </c>
      <c r="L351" s="79" t="s">
        <v>12</v>
      </c>
    </row>
    <row r="352" spans="2:12">
      <c r="B352" s="79" t="s">
        <v>88</v>
      </c>
      <c r="C352" s="80">
        <f>[1]法人税割!B17</f>
        <v>278930</v>
      </c>
      <c r="D352" s="81">
        <f>[1]法人税割!C17</f>
        <v>1670</v>
      </c>
      <c r="E352" s="82">
        <f>[1]法人税割!D17</f>
        <v>280600</v>
      </c>
      <c r="F352" s="83">
        <f>[1]法人税割!E17</f>
        <v>278927</v>
      </c>
      <c r="G352" s="81">
        <f>[1]法人税割!F17</f>
        <v>0</v>
      </c>
      <c r="H352" s="84">
        <f>[1]法人税割!G17</f>
        <v>278927</v>
      </c>
      <c r="I352" s="120">
        <f t="shared" si="34"/>
        <v>100</v>
      </c>
      <c r="J352" s="90">
        <f t="shared" si="34"/>
        <v>0</v>
      </c>
      <c r="K352" s="121">
        <f t="shared" si="34"/>
        <v>99.4</v>
      </c>
      <c r="L352" s="79" t="str">
        <f>B352</f>
        <v>葛城市</v>
      </c>
    </row>
    <row r="353" spans="2:12">
      <c r="B353" s="88" t="s">
        <v>89</v>
      </c>
      <c r="C353" s="122">
        <f>[1]法人税割!B18</f>
        <v>43655</v>
      </c>
      <c r="D353" s="123">
        <f>[1]法人税割!C18</f>
        <v>1224</v>
      </c>
      <c r="E353" s="124">
        <f>[1]法人税割!D18</f>
        <v>44879</v>
      </c>
      <c r="F353" s="125">
        <f>[1]法人税割!E18</f>
        <v>43133</v>
      </c>
      <c r="G353" s="123">
        <f>[1]法人税割!F18</f>
        <v>46</v>
      </c>
      <c r="H353" s="126">
        <f>[1]法人税割!G18</f>
        <v>43179</v>
      </c>
      <c r="I353" s="136">
        <f t="shared" si="34"/>
        <v>98.8</v>
      </c>
      <c r="J353" s="137">
        <f t="shared" si="34"/>
        <v>3.8</v>
      </c>
      <c r="K353" s="138">
        <f t="shared" si="34"/>
        <v>96.2</v>
      </c>
      <c r="L353" s="88" t="s">
        <v>89</v>
      </c>
    </row>
    <row r="354" spans="2:12">
      <c r="B354" s="79" t="s">
        <v>14</v>
      </c>
      <c r="C354" s="80">
        <f>[1]法人税割!B19</f>
        <v>4270</v>
      </c>
      <c r="D354" s="81">
        <f>[1]法人税割!C19</f>
        <v>0</v>
      </c>
      <c r="E354" s="82">
        <f>[1]法人税割!D19</f>
        <v>4270</v>
      </c>
      <c r="F354" s="83">
        <f>[1]法人税割!E19</f>
        <v>4270</v>
      </c>
      <c r="G354" s="81">
        <f>[1]法人税割!F19</f>
        <v>0</v>
      </c>
      <c r="H354" s="84">
        <f>[1]法人税割!G19</f>
        <v>4270</v>
      </c>
      <c r="I354" s="120">
        <f t="shared" si="34"/>
        <v>100</v>
      </c>
      <c r="J354" s="90" t="str">
        <f t="shared" si="34"/>
        <v>-</v>
      </c>
      <c r="K354" s="121">
        <f t="shared" si="34"/>
        <v>100</v>
      </c>
      <c r="L354" s="79" t="s">
        <v>14</v>
      </c>
    </row>
    <row r="355" spans="2:12">
      <c r="B355" s="79" t="s">
        <v>15</v>
      </c>
      <c r="C355" s="80">
        <f>[1]法人税割!B20</f>
        <v>31633</v>
      </c>
      <c r="D355" s="81">
        <f>[1]法人税割!C20</f>
        <v>42</v>
      </c>
      <c r="E355" s="82">
        <f>[1]法人税割!D20</f>
        <v>31675</v>
      </c>
      <c r="F355" s="83">
        <f>[1]法人税割!E20</f>
        <v>31633</v>
      </c>
      <c r="G355" s="81">
        <f>[1]法人税割!F20</f>
        <v>0</v>
      </c>
      <c r="H355" s="84">
        <f>[1]法人税割!G20</f>
        <v>31633</v>
      </c>
      <c r="I355" s="120">
        <f t="shared" si="34"/>
        <v>100</v>
      </c>
      <c r="J355" s="90">
        <f t="shared" si="34"/>
        <v>0</v>
      </c>
      <c r="K355" s="121">
        <f t="shared" si="34"/>
        <v>99.9</v>
      </c>
      <c r="L355" s="79" t="s">
        <v>15</v>
      </c>
    </row>
    <row r="356" spans="2:12">
      <c r="B356" s="79" t="s">
        <v>16</v>
      </c>
      <c r="C356" s="80">
        <f>[1]法人税割!B21</f>
        <v>24949</v>
      </c>
      <c r="D356" s="81">
        <f>[1]法人税割!C21</f>
        <v>33</v>
      </c>
      <c r="E356" s="82">
        <f>[1]法人税割!D21</f>
        <v>24982</v>
      </c>
      <c r="F356" s="83">
        <f>[1]法人税割!E21</f>
        <v>24547</v>
      </c>
      <c r="G356" s="81">
        <f>[1]法人税割!F21</f>
        <v>33</v>
      </c>
      <c r="H356" s="84">
        <f>[1]法人税割!G21</f>
        <v>24580</v>
      </c>
      <c r="I356" s="120">
        <f t="shared" si="34"/>
        <v>98.4</v>
      </c>
      <c r="J356" s="90">
        <f t="shared" si="34"/>
        <v>100</v>
      </c>
      <c r="K356" s="121">
        <f t="shared" si="34"/>
        <v>98.4</v>
      </c>
      <c r="L356" s="79" t="s">
        <v>16</v>
      </c>
    </row>
    <row r="357" spans="2:12">
      <c r="B357" s="79" t="s">
        <v>17</v>
      </c>
      <c r="C357" s="80">
        <f>[1]法人税割!B22</f>
        <v>41152</v>
      </c>
      <c r="D357" s="81">
        <f>[1]法人税割!C22</f>
        <v>171</v>
      </c>
      <c r="E357" s="82">
        <f>[1]法人税割!D22</f>
        <v>41323</v>
      </c>
      <c r="F357" s="83">
        <f>[1]法人税割!E22</f>
        <v>41012</v>
      </c>
      <c r="G357" s="81">
        <f>[1]法人税割!F22</f>
        <v>171</v>
      </c>
      <c r="H357" s="84">
        <f>[1]法人税割!G22</f>
        <v>41183</v>
      </c>
      <c r="I357" s="120">
        <f t="shared" si="34"/>
        <v>99.7</v>
      </c>
      <c r="J357" s="90">
        <f t="shared" si="34"/>
        <v>100</v>
      </c>
      <c r="K357" s="121">
        <f t="shared" si="34"/>
        <v>99.7</v>
      </c>
      <c r="L357" s="79" t="s">
        <v>17</v>
      </c>
    </row>
    <row r="358" spans="2:12">
      <c r="B358" s="79" t="s">
        <v>18</v>
      </c>
      <c r="C358" s="80">
        <f>[1]法人税割!B23</f>
        <v>33972</v>
      </c>
      <c r="D358" s="81">
        <f>[1]法人税割!C23</f>
        <v>0</v>
      </c>
      <c r="E358" s="82">
        <f>[1]法人税割!D23</f>
        <v>33972</v>
      </c>
      <c r="F358" s="83">
        <f>[1]法人税割!E23</f>
        <v>33972</v>
      </c>
      <c r="G358" s="81">
        <f>[1]法人税割!F23</f>
        <v>0</v>
      </c>
      <c r="H358" s="84">
        <f>[1]法人税割!G23</f>
        <v>33972</v>
      </c>
      <c r="I358" s="120">
        <f t="shared" si="34"/>
        <v>100</v>
      </c>
      <c r="J358" s="90" t="str">
        <f t="shared" si="34"/>
        <v>-</v>
      </c>
      <c r="K358" s="121">
        <f t="shared" si="34"/>
        <v>100</v>
      </c>
      <c r="L358" s="79" t="s">
        <v>18</v>
      </c>
    </row>
    <row r="359" spans="2:12">
      <c r="B359" s="79" t="s">
        <v>19</v>
      </c>
      <c r="C359" s="80">
        <f>[1]法人税割!B24</f>
        <v>185194</v>
      </c>
      <c r="D359" s="81">
        <f>[1]法人税割!C24</f>
        <v>0</v>
      </c>
      <c r="E359" s="82">
        <f>[1]法人税割!D24</f>
        <v>185194</v>
      </c>
      <c r="F359" s="83">
        <f>[1]法人税割!E24</f>
        <v>185194</v>
      </c>
      <c r="G359" s="81">
        <f>[1]法人税割!F24</f>
        <v>0</v>
      </c>
      <c r="H359" s="84">
        <f>[1]法人税割!G24</f>
        <v>185194</v>
      </c>
      <c r="I359" s="120">
        <f t="shared" si="34"/>
        <v>100</v>
      </c>
      <c r="J359" s="90" t="str">
        <f t="shared" si="34"/>
        <v>-</v>
      </c>
      <c r="K359" s="121">
        <f t="shared" si="34"/>
        <v>100</v>
      </c>
      <c r="L359" s="79" t="s">
        <v>19</v>
      </c>
    </row>
    <row r="360" spans="2:12">
      <c r="B360" s="79" t="s">
        <v>20</v>
      </c>
      <c r="C360" s="80">
        <f>[1]法人税割!B25</f>
        <v>17423</v>
      </c>
      <c r="D360" s="81">
        <f>[1]法人税割!C25</f>
        <v>0</v>
      </c>
      <c r="E360" s="82">
        <f>[1]法人税割!D25</f>
        <v>17423</v>
      </c>
      <c r="F360" s="83">
        <f>[1]法人税割!E25</f>
        <v>17423</v>
      </c>
      <c r="G360" s="81">
        <f>[1]法人税割!F25</f>
        <v>0</v>
      </c>
      <c r="H360" s="84">
        <f>[1]法人税割!G25</f>
        <v>17423</v>
      </c>
      <c r="I360" s="120">
        <f t="shared" si="34"/>
        <v>100</v>
      </c>
      <c r="J360" s="90" t="str">
        <f t="shared" si="34"/>
        <v>-</v>
      </c>
      <c r="K360" s="121">
        <f t="shared" si="34"/>
        <v>100</v>
      </c>
      <c r="L360" s="79" t="s">
        <v>20</v>
      </c>
    </row>
    <row r="361" spans="2:12">
      <c r="B361" s="79" t="s">
        <v>21</v>
      </c>
      <c r="C361" s="80">
        <f>[1]法人税割!B26</f>
        <v>141008</v>
      </c>
      <c r="D361" s="81">
        <f>[1]法人税割!C26</f>
        <v>557</v>
      </c>
      <c r="E361" s="82">
        <f>[1]法人税割!D26</f>
        <v>141565</v>
      </c>
      <c r="F361" s="83">
        <f>[1]法人税割!E26</f>
        <v>140979</v>
      </c>
      <c r="G361" s="81">
        <f>[1]法人税割!F26</f>
        <v>145</v>
      </c>
      <c r="H361" s="84">
        <f>[1]法人税割!G26</f>
        <v>141124</v>
      </c>
      <c r="I361" s="120">
        <f t="shared" si="34"/>
        <v>100</v>
      </c>
      <c r="J361" s="90">
        <f t="shared" si="34"/>
        <v>26</v>
      </c>
      <c r="K361" s="121">
        <f t="shared" si="34"/>
        <v>99.7</v>
      </c>
      <c r="L361" s="79" t="s">
        <v>21</v>
      </c>
    </row>
    <row r="362" spans="2:12">
      <c r="B362" s="79" t="s">
        <v>22</v>
      </c>
      <c r="C362" s="80">
        <f>[1]法人税割!B27</f>
        <v>1007</v>
      </c>
      <c r="D362" s="81">
        <f>[1]法人税割!C27</f>
        <v>0</v>
      </c>
      <c r="E362" s="82">
        <f>[1]法人税割!D27</f>
        <v>1007</v>
      </c>
      <c r="F362" s="83">
        <f>[1]法人税割!E27</f>
        <v>1000</v>
      </c>
      <c r="G362" s="81">
        <f>[1]法人税割!F27</f>
        <v>0</v>
      </c>
      <c r="H362" s="84">
        <f>[1]法人税割!G27</f>
        <v>1000</v>
      </c>
      <c r="I362" s="120">
        <f t="shared" si="34"/>
        <v>99.3</v>
      </c>
      <c r="J362" s="90" t="str">
        <f t="shared" si="34"/>
        <v>-</v>
      </c>
      <c r="K362" s="121">
        <f t="shared" si="34"/>
        <v>99.3</v>
      </c>
      <c r="L362" s="79" t="s">
        <v>22</v>
      </c>
    </row>
    <row r="363" spans="2:12">
      <c r="B363" s="79" t="s">
        <v>23</v>
      </c>
      <c r="C363" s="80">
        <f>[1]法人税割!B28</f>
        <v>71</v>
      </c>
      <c r="D363" s="81">
        <f>[1]法人税割!C28</f>
        <v>0</v>
      </c>
      <c r="E363" s="82">
        <f>[1]法人税割!D28</f>
        <v>71</v>
      </c>
      <c r="F363" s="83">
        <f>[1]法人税割!E28</f>
        <v>71</v>
      </c>
      <c r="G363" s="81">
        <f>[1]法人税割!F28</f>
        <v>0</v>
      </c>
      <c r="H363" s="84">
        <f>[1]法人税割!G28</f>
        <v>71</v>
      </c>
      <c r="I363" s="120">
        <f t="shared" si="34"/>
        <v>100</v>
      </c>
      <c r="J363" s="90" t="str">
        <f t="shared" si="34"/>
        <v>-</v>
      </c>
      <c r="K363" s="121">
        <f t="shared" si="34"/>
        <v>100</v>
      </c>
      <c r="L363" s="79" t="s">
        <v>23</v>
      </c>
    </row>
    <row r="364" spans="2:12">
      <c r="B364" s="79" t="s">
        <v>24</v>
      </c>
      <c r="C364" s="80">
        <f>[1]法人税割!B29</f>
        <v>9902</v>
      </c>
      <c r="D364" s="81">
        <f>[1]法人税割!C29</f>
        <v>14</v>
      </c>
      <c r="E364" s="82">
        <f>[1]法人税割!D29</f>
        <v>9916</v>
      </c>
      <c r="F364" s="83">
        <f>[1]法人税割!E29</f>
        <v>9902</v>
      </c>
      <c r="G364" s="81">
        <f>[1]法人税割!F29</f>
        <v>0</v>
      </c>
      <c r="H364" s="84">
        <f>[1]法人税割!G29</f>
        <v>9902</v>
      </c>
      <c r="I364" s="120">
        <f t="shared" si="34"/>
        <v>100</v>
      </c>
      <c r="J364" s="90">
        <f t="shared" si="34"/>
        <v>0</v>
      </c>
      <c r="K364" s="121">
        <f t="shared" si="34"/>
        <v>99.9</v>
      </c>
      <c r="L364" s="79" t="s">
        <v>24</v>
      </c>
    </row>
    <row r="365" spans="2:12">
      <c r="B365" s="79" t="s">
        <v>25</v>
      </c>
      <c r="C365" s="80">
        <f>[1]法人税割!B30</f>
        <v>3198</v>
      </c>
      <c r="D365" s="81">
        <f>[1]法人税割!C30</f>
        <v>177</v>
      </c>
      <c r="E365" s="82">
        <f>[1]法人税割!D30</f>
        <v>3375</v>
      </c>
      <c r="F365" s="83">
        <f>[1]法人税割!E30</f>
        <v>3195</v>
      </c>
      <c r="G365" s="81">
        <f>[1]法人税割!F30</f>
        <v>0</v>
      </c>
      <c r="H365" s="84">
        <f>[1]法人税割!G30</f>
        <v>3195</v>
      </c>
      <c r="I365" s="120">
        <f t="shared" si="34"/>
        <v>99.9</v>
      </c>
      <c r="J365" s="90">
        <f t="shared" si="34"/>
        <v>0</v>
      </c>
      <c r="K365" s="121">
        <f t="shared" si="34"/>
        <v>94.7</v>
      </c>
      <c r="L365" s="79" t="s">
        <v>25</v>
      </c>
    </row>
    <row r="366" spans="2:12">
      <c r="B366" s="79" t="s">
        <v>26</v>
      </c>
      <c r="C366" s="80">
        <f>[1]法人税割!B31</f>
        <v>66089</v>
      </c>
      <c r="D366" s="81">
        <f>[1]法人税割!C31</f>
        <v>1261</v>
      </c>
      <c r="E366" s="82">
        <f>[1]法人税割!D31</f>
        <v>67350</v>
      </c>
      <c r="F366" s="83">
        <f>[1]法人税割!E31</f>
        <v>65807</v>
      </c>
      <c r="G366" s="81">
        <f>[1]法人税割!F31</f>
        <v>0</v>
      </c>
      <c r="H366" s="84">
        <f>[1]法人税割!G31</f>
        <v>65807</v>
      </c>
      <c r="I366" s="120">
        <f t="shared" si="34"/>
        <v>99.6</v>
      </c>
      <c r="J366" s="90">
        <f t="shared" si="34"/>
        <v>0</v>
      </c>
      <c r="K366" s="121">
        <f t="shared" si="34"/>
        <v>97.7</v>
      </c>
      <c r="L366" s="79" t="s">
        <v>26</v>
      </c>
    </row>
    <row r="367" spans="2:12">
      <c r="B367" s="79" t="s">
        <v>27</v>
      </c>
      <c r="C367" s="80">
        <f>[1]法人税割!B32</f>
        <v>126315</v>
      </c>
      <c r="D367" s="81">
        <f>[1]法人税割!C32</f>
        <v>517</v>
      </c>
      <c r="E367" s="82">
        <f>[1]法人税割!D32</f>
        <v>126832</v>
      </c>
      <c r="F367" s="83">
        <f>[1]法人税割!E32</f>
        <v>126250</v>
      </c>
      <c r="G367" s="81">
        <f>[1]法人税割!F32</f>
        <v>282</v>
      </c>
      <c r="H367" s="84">
        <f>[1]法人税割!G32</f>
        <v>126532</v>
      </c>
      <c r="I367" s="120">
        <f t="shared" si="34"/>
        <v>99.9</v>
      </c>
      <c r="J367" s="90">
        <f t="shared" si="34"/>
        <v>54.5</v>
      </c>
      <c r="K367" s="121">
        <f t="shared" si="34"/>
        <v>99.8</v>
      </c>
      <c r="L367" s="79" t="s">
        <v>27</v>
      </c>
    </row>
    <row r="368" spans="2:12">
      <c r="B368" s="79" t="s">
        <v>28</v>
      </c>
      <c r="C368" s="80">
        <f>[1]法人税割!B33</f>
        <v>75875</v>
      </c>
      <c r="D368" s="81">
        <f>[1]法人税割!C33</f>
        <v>1188</v>
      </c>
      <c r="E368" s="82">
        <f>[1]法人税割!D33</f>
        <v>77063</v>
      </c>
      <c r="F368" s="83">
        <f>[1]法人税割!E33</f>
        <v>75875</v>
      </c>
      <c r="G368" s="81">
        <f>[1]法人税割!F33</f>
        <v>673</v>
      </c>
      <c r="H368" s="84">
        <f>[1]法人税割!G33</f>
        <v>76548</v>
      </c>
      <c r="I368" s="120">
        <f t="shared" si="34"/>
        <v>100</v>
      </c>
      <c r="J368" s="90">
        <f t="shared" si="34"/>
        <v>56.6</v>
      </c>
      <c r="K368" s="121">
        <f t="shared" si="34"/>
        <v>99.3</v>
      </c>
      <c r="L368" s="79" t="s">
        <v>28</v>
      </c>
    </row>
    <row r="369" spans="2:12">
      <c r="B369" s="79" t="s">
        <v>29</v>
      </c>
      <c r="C369" s="80">
        <f>[1]法人税割!B34</f>
        <v>74299</v>
      </c>
      <c r="D369" s="81">
        <f>[1]法人税割!C34</f>
        <v>881</v>
      </c>
      <c r="E369" s="82">
        <f>[1]法人税割!D34</f>
        <v>75180</v>
      </c>
      <c r="F369" s="83">
        <f>[1]法人税割!E34</f>
        <v>74101</v>
      </c>
      <c r="G369" s="81">
        <f>[1]法人税割!F34</f>
        <v>149</v>
      </c>
      <c r="H369" s="84">
        <f>[1]法人税割!G34</f>
        <v>74250</v>
      </c>
      <c r="I369" s="120">
        <f t="shared" si="34"/>
        <v>99.7</v>
      </c>
      <c r="J369" s="90">
        <f t="shared" si="34"/>
        <v>16.899999999999999</v>
      </c>
      <c r="K369" s="121">
        <f t="shared" si="34"/>
        <v>98.8</v>
      </c>
      <c r="L369" s="79" t="s">
        <v>29</v>
      </c>
    </row>
    <row r="370" spans="2:12">
      <c r="B370" s="79" t="s">
        <v>30</v>
      </c>
      <c r="C370" s="80">
        <f>[1]法人税割!B35</f>
        <v>20027</v>
      </c>
      <c r="D370" s="81">
        <f>[1]法人税割!C35</f>
        <v>3</v>
      </c>
      <c r="E370" s="82">
        <f>[1]法人税割!D35</f>
        <v>20030</v>
      </c>
      <c r="F370" s="83">
        <f>[1]法人税割!E35</f>
        <v>20027</v>
      </c>
      <c r="G370" s="81">
        <f>[1]法人税割!F35</f>
        <v>3</v>
      </c>
      <c r="H370" s="84">
        <f>[1]法人税割!G35</f>
        <v>20030</v>
      </c>
      <c r="I370" s="120">
        <f t="shared" si="34"/>
        <v>100</v>
      </c>
      <c r="J370" s="90">
        <f t="shared" si="34"/>
        <v>100</v>
      </c>
      <c r="K370" s="121">
        <f t="shared" si="34"/>
        <v>100</v>
      </c>
      <c r="L370" s="79" t="s">
        <v>30</v>
      </c>
    </row>
    <row r="371" spans="2:12">
      <c r="B371" s="79" t="s">
        <v>31</v>
      </c>
      <c r="C371" s="80">
        <f>[1]法人税割!B36</f>
        <v>53952</v>
      </c>
      <c r="D371" s="81">
        <f>[1]法人税割!C36</f>
        <v>129</v>
      </c>
      <c r="E371" s="82">
        <f>[1]法人税割!D36</f>
        <v>54081</v>
      </c>
      <c r="F371" s="83">
        <f>[1]法人税割!E36</f>
        <v>53664</v>
      </c>
      <c r="G371" s="81">
        <f>[1]法人税割!F36</f>
        <v>0</v>
      </c>
      <c r="H371" s="84">
        <f>[1]法人税割!G36</f>
        <v>53664</v>
      </c>
      <c r="I371" s="120">
        <f t="shared" si="34"/>
        <v>99.5</v>
      </c>
      <c r="J371" s="90">
        <f t="shared" si="34"/>
        <v>0</v>
      </c>
      <c r="K371" s="121">
        <f t="shared" si="34"/>
        <v>99.2</v>
      </c>
      <c r="L371" s="79" t="s">
        <v>31</v>
      </c>
    </row>
    <row r="372" spans="2:12">
      <c r="B372" s="79" t="s">
        <v>32</v>
      </c>
      <c r="C372" s="80">
        <f>[1]法人税割!B37</f>
        <v>18333</v>
      </c>
      <c r="D372" s="81">
        <f>[1]法人税割!C37</f>
        <v>1280</v>
      </c>
      <c r="E372" s="82">
        <f>[1]法人税割!D37</f>
        <v>19613</v>
      </c>
      <c r="F372" s="83">
        <f>[1]法人税割!E37</f>
        <v>18333</v>
      </c>
      <c r="G372" s="81">
        <f>[1]法人税割!F37</f>
        <v>0</v>
      </c>
      <c r="H372" s="84">
        <f>[1]法人税割!G37</f>
        <v>18333</v>
      </c>
      <c r="I372" s="120">
        <f t="shared" si="34"/>
        <v>100</v>
      </c>
      <c r="J372" s="90">
        <f t="shared" si="34"/>
        <v>0</v>
      </c>
      <c r="K372" s="121">
        <f t="shared" si="34"/>
        <v>93.5</v>
      </c>
      <c r="L372" s="79" t="s">
        <v>32</v>
      </c>
    </row>
    <row r="373" spans="2:12">
      <c r="B373" s="79" t="s">
        <v>33</v>
      </c>
      <c r="C373" s="80">
        <f>[1]法人税割!B38</f>
        <v>525</v>
      </c>
      <c r="D373" s="81">
        <f>[1]法人税割!C38</f>
        <v>0</v>
      </c>
      <c r="E373" s="82">
        <f>[1]法人税割!D38</f>
        <v>525</v>
      </c>
      <c r="F373" s="83">
        <f>[1]法人税割!E38</f>
        <v>525</v>
      </c>
      <c r="G373" s="81">
        <f>[1]法人税割!F38</f>
        <v>0</v>
      </c>
      <c r="H373" s="84">
        <f>[1]法人税割!G38</f>
        <v>525</v>
      </c>
      <c r="I373" s="120">
        <f t="shared" si="34"/>
        <v>100</v>
      </c>
      <c r="J373" s="90" t="str">
        <f t="shared" si="34"/>
        <v>-</v>
      </c>
      <c r="K373" s="121">
        <f t="shared" si="34"/>
        <v>100</v>
      </c>
      <c r="L373" s="79" t="s">
        <v>33</v>
      </c>
    </row>
    <row r="374" spans="2:12">
      <c r="B374" s="79" t="s">
        <v>34</v>
      </c>
      <c r="C374" s="80">
        <f>[1]法人税割!B39</f>
        <v>1005</v>
      </c>
      <c r="D374" s="81">
        <f>[1]法人税割!C39</f>
        <v>10</v>
      </c>
      <c r="E374" s="82">
        <f>[1]法人税割!D39</f>
        <v>1015</v>
      </c>
      <c r="F374" s="83">
        <f>[1]法人税割!E39</f>
        <v>1005</v>
      </c>
      <c r="G374" s="81">
        <f>[1]法人税割!F39</f>
        <v>0</v>
      </c>
      <c r="H374" s="84">
        <f>[1]法人税割!G39</f>
        <v>1005</v>
      </c>
      <c r="I374" s="120">
        <f t="shared" si="34"/>
        <v>100</v>
      </c>
      <c r="J374" s="90">
        <f t="shared" si="34"/>
        <v>0</v>
      </c>
      <c r="K374" s="121">
        <f t="shared" si="34"/>
        <v>99</v>
      </c>
      <c r="L374" s="79" t="s">
        <v>34</v>
      </c>
    </row>
    <row r="375" spans="2:12">
      <c r="B375" s="79" t="s">
        <v>35</v>
      </c>
      <c r="C375" s="80">
        <f>[1]法人税割!B40</f>
        <v>1083</v>
      </c>
      <c r="D375" s="81">
        <f>[1]法人税割!C40</f>
        <v>0</v>
      </c>
      <c r="E375" s="82">
        <f>[1]法人税割!D40</f>
        <v>1083</v>
      </c>
      <c r="F375" s="83">
        <f>[1]法人税割!E40</f>
        <v>1083</v>
      </c>
      <c r="G375" s="81">
        <f>[1]法人税割!F40</f>
        <v>0</v>
      </c>
      <c r="H375" s="84">
        <f>[1]法人税割!G40</f>
        <v>1083</v>
      </c>
      <c r="I375" s="120">
        <f t="shared" si="34"/>
        <v>100</v>
      </c>
      <c r="J375" s="90" t="str">
        <f t="shared" si="34"/>
        <v>-</v>
      </c>
      <c r="K375" s="121">
        <f t="shared" si="34"/>
        <v>100</v>
      </c>
      <c r="L375" s="79" t="s">
        <v>35</v>
      </c>
    </row>
    <row r="376" spans="2:12">
      <c r="B376" s="79" t="s">
        <v>36</v>
      </c>
      <c r="C376" s="80">
        <f>[1]法人税割!B41</f>
        <v>13420</v>
      </c>
      <c r="D376" s="81">
        <f>[1]法人税割!C41</f>
        <v>0</v>
      </c>
      <c r="E376" s="82">
        <f>[1]法人税割!D41</f>
        <v>13420</v>
      </c>
      <c r="F376" s="83">
        <f>[1]法人税割!E41</f>
        <v>13420</v>
      </c>
      <c r="G376" s="81">
        <f>[1]法人税割!F41</f>
        <v>0</v>
      </c>
      <c r="H376" s="84">
        <f>[1]法人税割!G41</f>
        <v>13420</v>
      </c>
      <c r="I376" s="120">
        <f t="shared" si="34"/>
        <v>100</v>
      </c>
      <c r="J376" s="90" t="str">
        <f t="shared" si="34"/>
        <v>-</v>
      </c>
      <c r="K376" s="121">
        <f t="shared" si="34"/>
        <v>100</v>
      </c>
      <c r="L376" s="79" t="s">
        <v>36</v>
      </c>
    </row>
    <row r="377" spans="2:12">
      <c r="B377" s="79" t="s">
        <v>37</v>
      </c>
      <c r="C377" s="80">
        <f>[1]法人税割!B42</f>
        <v>3792</v>
      </c>
      <c r="D377" s="81">
        <f>[1]法人税割!C42</f>
        <v>37</v>
      </c>
      <c r="E377" s="82">
        <f>[1]法人税割!D42</f>
        <v>3829</v>
      </c>
      <c r="F377" s="83">
        <f>[1]法人税割!E42</f>
        <v>3792</v>
      </c>
      <c r="G377" s="81">
        <f>[1]法人税割!F42</f>
        <v>7</v>
      </c>
      <c r="H377" s="84">
        <f>[1]法人税割!G42</f>
        <v>3799</v>
      </c>
      <c r="I377" s="120">
        <f t="shared" si="34"/>
        <v>100</v>
      </c>
      <c r="J377" s="90">
        <f t="shared" si="34"/>
        <v>18.899999999999999</v>
      </c>
      <c r="K377" s="121">
        <f t="shared" si="34"/>
        <v>99.2</v>
      </c>
      <c r="L377" s="79" t="s">
        <v>37</v>
      </c>
    </row>
    <row r="378" spans="2:12">
      <c r="B378" s="79" t="s">
        <v>38</v>
      </c>
      <c r="C378" s="80">
        <f>[1]法人税割!B43</f>
        <v>1813</v>
      </c>
      <c r="D378" s="89">
        <f>[1]法人税割!C43</f>
        <v>0</v>
      </c>
      <c r="E378" s="82">
        <f>[1]法人税割!D43</f>
        <v>1813</v>
      </c>
      <c r="F378" s="83">
        <f>[1]法人税割!E43</f>
        <v>1813</v>
      </c>
      <c r="G378" s="89">
        <f>[1]法人税割!F43</f>
        <v>0</v>
      </c>
      <c r="H378" s="84">
        <f>[1]法人税割!G43</f>
        <v>1813</v>
      </c>
      <c r="I378" s="120">
        <f t="shared" ref="I378:K383" si="35">IF(C378=0,"-",ROUND(F378/C378*100,1))</f>
        <v>100</v>
      </c>
      <c r="J378" s="90" t="str">
        <f t="shared" si="35"/>
        <v>-</v>
      </c>
      <c r="K378" s="121">
        <f t="shared" si="35"/>
        <v>100</v>
      </c>
      <c r="L378" s="79" t="s">
        <v>38</v>
      </c>
    </row>
    <row r="379" spans="2:12">
      <c r="B379" s="79" t="s">
        <v>39</v>
      </c>
      <c r="C379" s="80">
        <f>[1]法人税割!B44</f>
        <v>514</v>
      </c>
      <c r="D379" s="81">
        <f>[1]法人税割!C44</f>
        <v>0</v>
      </c>
      <c r="E379" s="82">
        <f>[1]法人税割!D44</f>
        <v>514</v>
      </c>
      <c r="F379" s="83">
        <f>[1]法人税割!E44</f>
        <v>514</v>
      </c>
      <c r="G379" s="81">
        <f>[1]法人税割!F44</f>
        <v>0</v>
      </c>
      <c r="H379" s="84">
        <f>[1]法人税割!G44</f>
        <v>514</v>
      </c>
      <c r="I379" s="120">
        <f t="shared" si="35"/>
        <v>100</v>
      </c>
      <c r="J379" s="90" t="str">
        <f t="shared" si="35"/>
        <v>-</v>
      </c>
      <c r="K379" s="121">
        <f t="shared" si="35"/>
        <v>100</v>
      </c>
      <c r="L379" s="79" t="s">
        <v>39</v>
      </c>
    </row>
    <row r="380" spans="2:12">
      <c r="B380" s="91" t="s">
        <v>40</v>
      </c>
      <c r="C380" s="92">
        <f>[1]法人税割!B45</f>
        <v>1291</v>
      </c>
      <c r="D380" s="93">
        <f>[1]法人税割!C45</f>
        <v>0</v>
      </c>
      <c r="E380" s="94">
        <f>[1]法人税割!D45</f>
        <v>1291</v>
      </c>
      <c r="F380" s="95">
        <f>[1]法人税割!E45</f>
        <v>1291</v>
      </c>
      <c r="G380" s="93">
        <f>[1]法人税割!F45</f>
        <v>0</v>
      </c>
      <c r="H380" s="96">
        <f>[1]法人税割!G45</f>
        <v>1291</v>
      </c>
      <c r="I380" s="130">
        <f t="shared" si="35"/>
        <v>100</v>
      </c>
      <c r="J380" s="131" t="str">
        <f t="shared" si="35"/>
        <v>-</v>
      </c>
      <c r="K380" s="132">
        <f t="shared" si="35"/>
        <v>100</v>
      </c>
      <c r="L380" s="91" t="s">
        <v>40</v>
      </c>
    </row>
    <row r="381" spans="2:12" ht="15.75" customHeight="1">
      <c r="B381" s="100" t="s">
        <v>41</v>
      </c>
      <c r="C381" s="101">
        <f>[1]法人税割!B46</f>
        <v>6224156</v>
      </c>
      <c r="D381" s="102">
        <f>[1]法人税割!C46</f>
        <v>182033</v>
      </c>
      <c r="E381" s="103">
        <f>[1]法人税割!D46</f>
        <v>6406189</v>
      </c>
      <c r="F381" s="104">
        <f>[1]法人税割!E46</f>
        <v>6197036</v>
      </c>
      <c r="G381" s="102">
        <f>[1]法人税割!F46</f>
        <v>28519</v>
      </c>
      <c r="H381" s="105">
        <f>[1]法人税割!G46</f>
        <v>6225555</v>
      </c>
      <c r="I381" s="133">
        <f>IF(C381=0,"-",ROUND(F381/C381*100,1))</f>
        <v>99.6</v>
      </c>
      <c r="J381" s="134">
        <f>IF(D381=0,"-",ROUND(G381/D381*100,1))</f>
        <v>15.7</v>
      </c>
      <c r="K381" s="135">
        <f>IF(E381=0,"-",ROUND(H381/E381*100,1))</f>
        <v>97.2</v>
      </c>
      <c r="L381" s="100" t="s">
        <v>41</v>
      </c>
    </row>
    <row r="382" spans="2:12" ht="15.75" customHeight="1">
      <c r="B382" s="100" t="s">
        <v>90</v>
      </c>
      <c r="C382" s="101">
        <f>[1]法人税割!B47</f>
        <v>952112</v>
      </c>
      <c r="D382" s="102">
        <f>[1]法人税割!C47</f>
        <v>6300</v>
      </c>
      <c r="E382" s="103">
        <f>[1]法人税割!D47</f>
        <v>958412</v>
      </c>
      <c r="F382" s="104">
        <f>[1]法人税割!E47</f>
        <v>950698</v>
      </c>
      <c r="G382" s="102">
        <f>[1]法人税割!F47</f>
        <v>1463</v>
      </c>
      <c r="H382" s="105">
        <f>[1]法人税割!G47</f>
        <v>952161</v>
      </c>
      <c r="I382" s="133">
        <f t="shared" si="35"/>
        <v>99.9</v>
      </c>
      <c r="J382" s="134">
        <f t="shared" si="35"/>
        <v>23.2</v>
      </c>
      <c r="K382" s="135">
        <f t="shared" si="35"/>
        <v>99.3</v>
      </c>
      <c r="L382" s="100" t="s">
        <v>90</v>
      </c>
    </row>
    <row r="383" spans="2:12" ht="15.75" customHeight="1">
      <c r="B383" s="100" t="s">
        <v>91</v>
      </c>
      <c r="C383" s="101">
        <f>[1]法人税割!B48</f>
        <v>7176268</v>
      </c>
      <c r="D383" s="102">
        <f>[1]法人税割!C48</f>
        <v>188333</v>
      </c>
      <c r="E383" s="103">
        <f>[1]法人税割!D48</f>
        <v>7364601</v>
      </c>
      <c r="F383" s="104">
        <f>[1]法人税割!E48</f>
        <v>7147734</v>
      </c>
      <c r="G383" s="102">
        <f>[1]法人税割!F48</f>
        <v>29982</v>
      </c>
      <c r="H383" s="105">
        <f>[1]法人税割!G48</f>
        <v>7177716</v>
      </c>
      <c r="I383" s="133">
        <f t="shared" si="35"/>
        <v>99.6</v>
      </c>
      <c r="J383" s="134">
        <f t="shared" si="35"/>
        <v>15.9</v>
      </c>
      <c r="K383" s="135">
        <f t="shared" si="35"/>
        <v>97.5</v>
      </c>
      <c r="L383" s="100" t="s">
        <v>91</v>
      </c>
    </row>
    <row r="384" spans="2:12">
      <c r="I384" s="109"/>
      <c r="J384" s="109"/>
      <c r="K384" s="109"/>
      <c r="L384" s="110" t="s">
        <v>102</v>
      </c>
    </row>
    <row r="385" spans="2:12" ht="18.75">
      <c r="B385" s="54" t="s">
        <v>114</v>
      </c>
      <c r="I385" s="109"/>
      <c r="J385" s="109"/>
      <c r="K385" s="109"/>
    </row>
    <row r="386" spans="2:12">
      <c r="I386" s="109"/>
      <c r="J386" s="109"/>
      <c r="K386" s="109"/>
      <c r="L386" s="50" t="s">
        <v>72</v>
      </c>
    </row>
    <row r="387" spans="2:12" s="57" customFormat="1" ht="17.25" customHeight="1">
      <c r="B387" s="56"/>
      <c r="C387" s="345" t="s">
        <v>73</v>
      </c>
      <c r="D387" s="346"/>
      <c r="E387" s="347"/>
      <c r="F387" s="346" t="s">
        <v>74</v>
      </c>
      <c r="G387" s="346"/>
      <c r="H387" s="346"/>
      <c r="I387" s="348" t="s">
        <v>75</v>
      </c>
      <c r="J387" s="349"/>
      <c r="K387" s="350"/>
      <c r="L387" s="56"/>
    </row>
    <row r="388" spans="2:12" s="57" customFormat="1" ht="17.25" customHeight="1">
      <c r="B388" s="58" t="s">
        <v>76</v>
      </c>
      <c r="C388" s="59" t="s">
        <v>77</v>
      </c>
      <c r="D388" s="60" t="s">
        <v>78</v>
      </c>
      <c r="E388" s="61" t="s">
        <v>79</v>
      </c>
      <c r="F388" s="62" t="s">
        <v>77</v>
      </c>
      <c r="G388" s="60" t="s">
        <v>78</v>
      </c>
      <c r="H388" s="63" t="s">
        <v>79</v>
      </c>
      <c r="I388" s="111" t="s">
        <v>104</v>
      </c>
      <c r="J388" s="112" t="s">
        <v>105</v>
      </c>
      <c r="K388" s="113" t="s">
        <v>106</v>
      </c>
      <c r="L388" s="58" t="s">
        <v>83</v>
      </c>
    </row>
    <row r="389" spans="2:12" s="57" customFormat="1" ht="17.25" customHeight="1">
      <c r="B389" s="52"/>
      <c r="C389" s="64" t="s">
        <v>107</v>
      </c>
      <c r="D389" s="65" t="s">
        <v>84</v>
      </c>
      <c r="E389" s="66" t="s">
        <v>108</v>
      </c>
      <c r="F389" s="67" t="s">
        <v>109</v>
      </c>
      <c r="G389" s="65" t="s">
        <v>110</v>
      </c>
      <c r="H389" s="68" t="s">
        <v>111</v>
      </c>
      <c r="I389" s="114"/>
      <c r="J389" s="115"/>
      <c r="K389" s="116"/>
      <c r="L389" s="52"/>
    </row>
    <row r="390" spans="2:12">
      <c r="B390" s="69" t="s">
        <v>3</v>
      </c>
      <c r="C390" s="70">
        <f t="shared" ref="C390:H405" si="36">C438+C630</f>
        <v>18575586</v>
      </c>
      <c r="D390" s="71">
        <f t="shared" si="36"/>
        <v>2084686</v>
      </c>
      <c r="E390" s="72">
        <f t="shared" si="36"/>
        <v>20660272</v>
      </c>
      <c r="F390" s="73">
        <f t="shared" si="36"/>
        <v>18195670</v>
      </c>
      <c r="G390" s="71">
        <f t="shared" si="36"/>
        <v>436294</v>
      </c>
      <c r="H390" s="74">
        <f t="shared" si="36"/>
        <v>18631964</v>
      </c>
      <c r="I390" s="117">
        <f t="shared" ref="I390:K425" si="37">IF(C390=0,"-",ROUND(F390/C390*100,1))</f>
        <v>98</v>
      </c>
      <c r="J390" s="118">
        <f t="shared" si="37"/>
        <v>20.9</v>
      </c>
      <c r="K390" s="119">
        <f t="shared" si="37"/>
        <v>90.2</v>
      </c>
      <c r="L390" s="78" t="s">
        <v>3</v>
      </c>
    </row>
    <row r="391" spans="2:12">
      <c r="B391" s="79" t="s">
        <v>4</v>
      </c>
      <c r="C391" s="80">
        <f t="shared" si="36"/>
        <v>2573748</v>
      </c>
      <c r="D391" s="81">
        <f t="shared" si="36"/>
        <v>302130</v>
      </c>
      <c r="E391" s="82">
        <f t="shared" si="36"/>
        <v>2875878</v>
      </c>
      <c r="F391" s="83">
        <f t="shared" si="36"/>
        <v>2496768</v>
      </c>
      <c r="G391" s="81">
        <f t="shared" si="36"/>
        <v>70165</v>
      </c>
      <c r="H391" s="84">
        <f t="shared" si="36"/>
        <v>2566933</v>
      </c>
      <c r="I391" s="120">
        <f t="shared" si="37"/>
        <v>97</v>
      </c>
      <c r="J391" s="90">
        <f t="shared" si="37"/>
        <v>23.2</v>
      </c>
      <c r="K391" s="121">
        <f t="shared" si="37"/>
        <v>89.3</v>
      </c>
      <c r="L391" s="79" t="s">
        <v>4</v>
      </c>
    </row>
    <row r="392" spans="2:12">
      <c r="B392" s="79" t="s">
        <v>5</v>
      </c>
      <c r="C392" s="80">
        <f t="shared" si="36"/>
        <v>5334020</v>
      </c>
      <c r="D392" s="81">
        <f t="shared" si="36"/>
        <v>495849</v>
      </c>
      <c r="E392" s="82">
        <f t="shared" si="36"/>
        <v>5829869</v>
      </c>
      <c r="F392" s="83">
        <f t="shared" si="36"/>
        <v>5214872</v>
      </c>
      <c r="G392" s="81">
        <f t="shared" si="36"/>
        <v>100697</v>
      </c>
      <c r="H392" s="84">
        <f t="shared" si="36"/>
        <v>5315569</v>
      </c>
      <c r="I392" s="120">
        <f t="shared" si="37"/>
        <v>97.8</v>
      </c>
      <c r="J392" s="90">
        <f t="shared" si="37"/>
        <v>20.3</v>
      </c>
      <c r="K392" s="121">
        <f t="shared" si="37"/>
        <v>91.2</v>
      </c>
      <c r="L392" s="79" t="s">
        <v>5</v>
      </c>
    </row>
    <row r="393" spans="2:12">
      <c r="B393" s="79" t="s">
        <v>6</v>
      </c>
      <c r="C393" s="80">
        <f t="shared" si="36"/>
        <v>3388503</v>
      </c>
      <c r="D393" s="81">
        <f t="shared" si="36"/>
        <v>389158</v>
      </c>
      <c r="E393" s="82">
        <f t="shared" si="36"/>
        <v>3777661</v>
      </c>
      <c r="F393" s="83">
        <f t="shared" si="36"/>
        <v>3330656</v>
      </c>
      <c r="G393" s="81">
        <f t="shared" si="36"/>
        <v>71895</v>
      </c>
      <c r="H393" s="84">
        <f t="shared" si="36"/>
        <v>3402551</v>
      </c>
      <c r="I393" s="120">
        <f t="shared" si="37"/>
        <v>98.3</v>
      </c>
      <c r="J393" s="90">
        <f t="shared" si="37"/>
        <v>18.5</v>
      </c>
      <c r="K393" s="121">
        <f t="shared" si="37"/>
        <v>90.1</v>
      </c>
      <c r="L393" s="79" t="s">
        <v>6</v>
      </c>
    </row>
    <row r="394" spans="2:12">
      <c r="B394" s="79" t="s">
        <v>7</v>
      </c>
      <c r="C394" s="80">
        <f t="shared" si="36"/>
        <v>6003345</v>
      </c>
      <c r="D394" s="81">
        <f t="shared" si="36"/>
        <v>576808</v>
      </c>
      <c r="E394" s="82">
        <f t="shared" si="36"/>
        <v>6580153</v>
      </c>
      <c r="F394" s="83">
        <f t="shared" si="36"/>
        <v>5917337</v>
      </c>
      <c r="G394" s="81">
        <f t="shared" si="36"/>
        <v>97738</v>
      </c>
      <c r="H394" s="84">
        <f t="shared" si="36"/>
        <v>6015075</v>
      </c>
      <c r="I394" s="120">
        <f t="shared" si="37"/>
        <v>98.6</v>
      </c>
      <c r="J394" s="90">
        <f t="shared" si="37"/>
        <v>16.899999999999999</v>
      </c>
      <c r="K394" s="121">
        <f t="shared" si="37"/>
        <v>91.4</v>
      </c>
      <c r="L394" s="79" t="s">
        <v>7</v>
      </c>
    </row>
    <row r="395" spans="2:12">
      <c r="B395" s="79" t="s">
        <v>8</v>
      </c>
      <c r="C395" s="80">
        <f t="shared" si="36"/>
        <v>2474855</v>
      </c>
      <c r="D395" s="81">
        <f t="shared" si="36"/>
        <v>198475</v>
      </c>
      <c r="E395" s="82">
        <f t="shared" si="36"/>
        <v>2673330</v>
      </c>
      <c r="F395" s="83">
        <f t="shared" si="36"/>
        <v>2439845</v>
      </c>
      <c r="G395" s="81">
        <f t="shared" si="36"/>
        <v>84776</v>
      </c>
      <c r="H395" s="84">
        <f t="shared" si="36"/>
        <v>2524621</v>
      </c>
      <c r="I395" s="120">
        <f t="shared" si="37"/>
        <v>98.6</v>
      </c>
      <c r="J395" s="90">
        <f t="shared" si="37"/>
        <v>42.7</v>
      </c>
      <c r="K395" s="121">
        <f t="shared" si="37"/>
        <v>94.4</v>
      </c>
      <c r="L395" s="79" t="s">
        <v>8</v>
      </c>
    </row>
    <row r="396" spans="2:12">
      <c r="B396" s="79" t="s">
        <v>86</v>
      </c>
      <c r="C396" s="80">
        <f t="shared" si="36"/>
        <v>1517811</v>
      </c>
      <c r="D396" s="81">
        <f t="shared" si="36"/>
        <v>175469</v>
      </c>
      <c r="E396" s="82">
        <f t="shared" si="36"/>
        <v>1693280</v>
      </c>
      <c r="F396" s="83">
        <f t="shared" si="36"/>
        <v>1490268</v>
      </c>
      <c r="G396" s="81">
        <f t="shared" si="36"/>
        <v>36858</v>
      </c>
      <c r="H396" s="84">
        <f t="shared" si="36"/>
        <v>1527126</v>
      </c>
      <c r="I396" s="120">
        <f t="shared" si="37"/>
        <v>98.2</v>
      </c>
      <c r="J396" s="90">
        <f t="shared" si="37"/>
        <v>21</v>
      </c>
      <c r="K396" s="121">
        <f t="shared" si="37"/>
        <v>90.2</v>
      </c>
      <c r="L396" s="79" t="s">
        <v>87</v>
      </c>
    </row>
    <row r="397" spans="2:12">
      <c r="B397" s="79" t="s">
        <v>10</v>
      </c>
      <c r="C397" s="80">
        <f t="shared" si="36"/>
        <v>1319314</v>
      </c>
      <c r="D397" s="81">
        <f t="shared" si="36"/>
        <v>169523</v>
      </c>
      <c r="E397" s="82">
        <f t="shared" si="36"/>
        <v>1488837</v>
      </c>
      <c r="F397" s="83">
        <f t="shared" si="36"/>
        <v>1290155</v>
      </c>
      <c r="G397" s="81">
        <f t="shared" si="36"/>
        <v>38788</v>
      </c>
      <c r="H397" s="84">
        <f t="shared" si="36"/>
        <v>1328943</v>
      </c>
      <c r="I397" s="120">
        <f t="shared" si="37"/>
        <v>97.8</v>
      </c>
      <c r="J397" s="90">
        <f t="shared" si="37"/>
        <v>22.9</v>
      </c>
      <c r="K397" s="121">
        <f t="shared" si="37"/>
        <v>89.3</v>
      </c>
      <c r="L397" s="79" t="s">
        <v>10</v>
      </c>
    </row>
    <row r="398" spans="2:12">
      <c r="B398" s="79" t="s">
        <v>11</v>
      </c>
      <c r="C398" s="80">
        <f t="shared" si="36"/>
        <v>5711325</v>
      </c>
      <c r="D398" s="81">
        <f t="shared" si="36"/>
        <v>705506</v>
      </c>
      <c r="E398" s="82">
        <f t="shared" si="36"/>
        <v>6416831</v>
      </c>
      <c r="F398" s="83">
        <f t="shared" si="36"/>
        <v>5651629</v>
      </c>
      <c r="G398" s="81">
        <f t="shared" si="36"/>
        <v>73615</v>
      </c>
      <c r="H398" s="84">
        <f t="shared" si="36"/>
        <v>5725244</v>
      </c>
      <c r="I398" s="120">
        <f t="shared" si="37"/>
        <v>99</v>
      </c>
      <c r="J398" s="90">
        <f t="shared" si="37"/>
        <v>10.4</v>
      </c>
      <c r="K398" s="121">
        <f t="shared" si="37"/>
        <v>89.2</v>
      </c>
      <c r="L398" s="79" t="s">
        <v>11</v>
      </c>
    </row>
    <row r="399" spans="2:12">
      <c r="B399" s="79" t="s">
        <v>12</v>
      </c>
      <c r="C399" s="80">
        <f t="shared" si="36"/>
        <v>3491184</v>
      </c>
      <c r="D399" s="81">
        <f t="shared" si="36"/>
        <v>402294</v>
      </c>
      <c r="E399" s="82">
        <f t="shared" si="36"/>
        <v>3893478</v>
      </c>
      <c r="F399" s="83">
        <f t="shared" si="36"/>
        <v>3410416</v>
      </c>
      <c r="G399" s="81">
        <f t="shared" si="36"/>
        <v>82429</v>
      </c>
      <c r="H399" s="84">
        <f t="shared" si="36"/>
        <v>3492845</v>
      </c>
      <c r="I399" s="120">
        <f t="shared" si="37"/>
        <v>97.7</v>
      </c>
      <c r="J399" s="90">
        <f t="shared" si="37"/>
        <v>20.5</v>
      </c>
      <c r="K399" s="121">
        <f t="shared" si="37"/>
        <v>89.7</v>
      </c>
      <c r="L399" s="79" t="s">
        <v>12</v>
      </c>
    </row>
    <row r="400" spans="2:12">
      <c r="B400" s="79" t="s">
        <v>88</v>
      </c>
      <c r="C400" s="70">
        <f t="shared" si="36"/>
        <v>1962461</v>
      </c>
      <c r="D400" s="71">
        <f t="shared" si="36"/>
        <v>202398</v>
      </c>
      <c r="E400" s="72">
        <f t="shared" si="36"/>
        <v>2164859</v>
      </c>
      <c r="F400" s="73">
        <f t="shared" si="36"/>
        <v>1926381</v>
      </c>
      <c r="G400" s="71">
        <f t="shared" si="36"/>
        <v>34709</v>
      </c>
      <c r="H400" s="74">
        <f t="shared" si="36"/>
        <v>1961090</v>
      </c>
      <c r="I400" s="117">
        <f t="shared" si="37"/>
        <v>98.2</v>
      </c>
      <c r="J400" s="118">
        <f t="shared" si="37"/>
        <v>17.100000000000001</v>
      </c>
      <c r="K400" s="119">
        <f t="shared" si="37"/>
        <v>90.6</v>
      </c>
      <c r="L400" s="79" t="str">
        <f>B400</f>
        <v>葛城市</v>
      </c>
    </row>
    <row r="401" spans="2:12">
      <c r="B401" s="88" t="s">
        <v>89</v>
      </c>
      <c r="C401" s="122">
        <f t="shared" si="36"/>
        <v>1207258</v>
      </c>
      <c r="D401" s="123">
        <f t="shared" si="36"/>
        <v>183973</v>
      </c>
      <c r="E401" s="124">
        <f t="shared" si="36"/>
        <v>1391231</v>
      </c>
      <c r="F401" s="125">
        <f t="shared" si="36"/>
        <v>1177331</v>
      </c>
      <c r="G401" s="123">
        <f t="shared" si="36"/>
        <v>44250</v>
      </c>
      <c r="H401" s="126">
        <f t="shared" si="36"/>
        <v>1221581</v>
      </c>
      <c r="I401" s="136">
        <f t="shared" si="37"/>
        <v>97.5</v>
      </c>
      <c r="J401" s="137">
        <f t="shared" si="37"/>
        <v>24.1</v>
      </c>
      <c r="K401" s="138">
        <f t="shared" si="37"/>
        <v>87.8</v>
      </c>
      <c r="L401" s="88" t="s">
        <v>89</v>
      </c>
    </row>
    <row r="402" spans="2:12">
      <c r="B402" s="79" t="s">
        <v>14</v>
      </c>
      <c r="C402" s="80">
        <f t="shared" si="36"/>
        <v>305051</v>
      </c>
      <c r="D402" s="81">
        <f t="shared" si="36"/>
        <v>6014</v>
      </c>
      <c r="E402" s="82">
        <f t="shared" si="36"/>
        <v>311065</v>
      </c>
      <c r="F402" s="83">
        <f t="shared" si="36"/>
        <v>302928</v>
      </c>
      <c r="G402" s="81">
        <f t="shared" si="36"/>
        <v>1178</v>
      </c>
      <c r="H402" s="84">
        <f t="shared" si="36"/>
        <v>304106</v>
      </c>
      <c r="I402" s="120">
        <f t="shared" si="37"/>
        <v>99.3</v>
      </c>
      <c r="J402" s="90">
        <f t="shared" si="37"/>
        <v>19.600000000000001</v>
      </c>
      <c r="K402" s="121">
        <f t="shared" si="37"/>
        <v>97.8</v>
      </c>
      <c r="L402" s="79" t="s">
        <v>14</v>
      </c>
    </row>
    <row r="403" spans="2:12">
      <c r="B403" s="79" t="s">
        <v>15</v>
      </c>
      <c r="C403" s="80">
        <f t="shared" si="36"/>
        <v>831509</v>
      </c>
      <c r="D403" s="81">
        <f t="shared" si="36"/>
        <v>50746</v>
      </c>
      <c r="E403" s="82">
        <f t="shared" si="36"/>
        <v>882255</v>
      </c>
      <c r="F403" s="83">
        <f t="shared" si="36"/>
        <v>822313</v>
      </c>
      <c r="G403" s="81">
        <f t="shared" si="36"/>
        <v>12989</v>
      </c>
      <c r="H403" s="84">
        <f t="shared" si="36"/>
        <v>835302</v>
      </c>
      <c r="I403" s="120">
        <f t="shared" si="37"/>
        <v>98.9</v>
      </c>
      <c r="J403" s="90">
        <f t="shared" si="37"/>
        <v>25.6</v>
      </c>
      <c r="K403" s="121">
        <f t="shared" si="37"/>
        <v>94.7</v>
      </c>
      <c r="L403" s="79" t="s">
        <v>15</v>
      </c>
    </row>
    <row r="404" spans="2:12">
      <c r="B404" s="79" t="s">
        <v>16</v>
      </c>
      <c r="C404" s="80">
        <f t="shared" si="36"/>
        <v>769133</v>
      </c>
      <c r="D404" s="81">
        <f t="shared" si="36"/>
        <v>154477</v>
      </c>
      <c r="E404" s="82">
        <f t="shared" si="36"/>
        <v>923610</v>
      </c>
      <c r="F404" s="83">
        <f t="shared" si="36"/>
        <v>748256</v>
      </c>
      <c r="G404" s="81">
        <f t="shared" si="36"/>
        <v>12439</v>
      </c>
      <c r="H404" s="84">
        <f t="shared" si="36"/>
        <v>760695</v>
      </c>
      <c r="I404" s="120">
        <f t="shared" si="37"/>
        <v>97.3</v>
      </c>
      <c r="J404" s="90">
        <f t="shared" si="37"/>
        <v>8.1</v>
      </c>
      <c r="K404" s="121">
        <f t="shared" si="37"/>
        <v>82.4</v>
      </c>
      <c r="L404" s="79" t="s">
        <v>16</v>
      </c>
    </row>
    <row r="405" spans="2:12">
      <c r="B405" s="79" t="s">
        <v>17</v>
      </c>
      <c r="C405" s="80">
        <f t="shared" si="36"/>
        <v>1107867</v>
      </c>
      <c r="D405" s="81">
        <f t="shared" si="36"/>
        <v>71135</v>
      </c>
      <c r="E405" s="82">
        <f t="shared" si="36"/>
        <v>1179002</v>
      </c>
      <c r="F405" s="83">
        <f t="shared" si="36"/>
        <v>1085948</v>
      </c>
      <c r="G405" s="81">
        <f t="shared" si="36"/>
        <v>16842</v>
      </c>
      <c r="H405" s="84">
        <f t="shared" si="36"/>
        <v>1102790</v>
      </c>
      <c r="I405" s="120">
        <f t="shared" si="37"/>
        <v>98</v>
      </c>
      <c r="J405" s="90">
        <f t="shared" si="37"/>
        <v>23.7</v>
      </c>
      <c r="K405" s="121">
        <f t="shared" si="37"/>
        <v>93.5</v>
      </c>
      <c r="L405" s="79" t="s">
        <v>17</v>
      </c>
    </row>
    <row r="406" spans="2:12">
      <c r="B406" s="79" t="s">
        <v>18</v>
      </c>
      <c r="C406" s="80">
        <f t="shared" ref="C406:H421" si="38">C454+C646</f>
        <v>345576</v>
      </c>
      <c r="D406" s="81">
        <f t="shared" si="38"/>
        <v>21093</v>
      </c>
      <c r="E406" s="82">
        <f t="shared" si="38"/>
        <v>366669</v>
      </c>
      <c r="F406" s="83">
        <f t="shared" si="38"/>
        <v>341118</v>
      </c>
      <c r="G406" s="81">
        <f t="shared" si="38"/>
        <v>6217</v>
      </c>
      <c r="H406" s="84">
        <f t="shared" si="38"/>
        <v>347335</v>
      </c>
      <c r="I406" s="120">
        <f t="shared" si="37"/>
        <v>98.7</v>
      </c>
      <c r="J406" s="90">
        <f t="shared" si="37"/>
        <v>29.5</v>
      </c>
      <c r="K406" s="121">
        <f t="shared" si="37"/>
        <v>94.7</v>
      </c>
      <c r="L406" s="79" t="s">
        <v>18</v>
      </c>
    </row>
    <row r="407" spans="2:12">
      <c r="B407" s="79" t="s">
        <v>19</v>
      </c>
      <c r="C407" s="80">
        <f t="shared" si="38"/>
        <v>589069</v>
      </c>
      <c r="D407" s="81">
        <f t="shared" si="38"/>
        <v>34626</v>
      </c>
      <c r="E407" s="82">
        <f t="shared" si="38"/>
        <v>623695</v>
      </c>
      <c r="F407" s="83">
        <f t="shared" si="38"/>
        <v>584287</v>
      </c>
      <c r="G407" s="81">
        <f t="shared" si="38"/>
        <v>7865</v>
      </c>
      <c r="H407" s="84">
        <f t="shared" si="38"/>
        <v>592152</v>
      </c>
      <c r="I407" s="120">
        <f t="shared" si="37"/>
        <v>99.2</v>
      </c>
      <c r="J407" s="90">
        <f t="shared" si="37"/>
        <v>22.7</v>
      </c>
      <c r="K407" s="121">
        <f t="shared" si="37"/>
        <v>94.9</v>
      </c>
      <c r="L407" s="79" t="s">
        <v>19</v>
      </c>
    </row>
    <row r="408" spans="2:12">
      <c r="B408" s="79" t="s">
        <v>20</v>
      </c>
      <c r="C408" s="80">
        <f t="shared" si="38"/>
        <v>228623</v>
      </c>
      <c r="D408" s="81">
        <f t="shared" si="38"/>
        <v>13280</v>
      </c>
      <c r="E408" s="82">
        <f t="shared" si="38"/>
        <v>241903</v>
      </c>
      <c r="F408" s="83">
        <f t="shared" si="38"/>
        <v>227213</v>
      </c>
      <c r="G408" s="81">
        <f t="shared" si="38"/>
        <v>8321</v>
      </c>
      <c r="H408" s="84">
        <f t="shared" si="38"/>
        <v>235534</v>
      </c>
      <c r="I408" s="120">
        <f t="shared" si="37"/>
        <v>99.4</v>
      </c>
      <c r="J408" s="90">
        <f t="shared" si="37"/>
        <v>62.7</v>
      </c>
      <c r="K408" s="121">
        <f t="shared" si="37"/>
        <v>97.4</v>
      </c>
      <c r="L408" s="79" t="s">
        <v>20</v>
      </c>
    </row>
    <row r="409" spans="2:12">
      <c r="B409" s="79" t="s">
        <v>21</v>
      </c>
      <c r="C409" s="80">
        <f t="shared" si="38"/>
        <v>1488628</v>
      </c>
      <c r="D409" s="81">
        <f t="shared" si="38"/>
        <v>156041</v>
      </c>
      <c r="E409" s="82">
        <f t="shared" si="38"/>
        <v>1644669</v>
      </c>
      <c r="F409" s="83">
        <f t="shared" si="38"/>
        <v>1462173</v>
      </c>
      <c r="G409" s="81">
        <f t="shared" si="38"/>
        <v>41787</v>
      </c>
      <c r="H409" s="84">
        <f t="shared" si="38"/>
        <v>1503960</v>
      </c>
      <c r="I409" s="120">
        <f t="shared" si="37"/>
        <v>98.2</v>
      </c>
      <c r="J409" s="90">
        <f t="shared" si="37"/>
        <v>26.8</v>
      </c>
      <c r="K409" s="121">
        <f t="shared" si="37"/>
        <v>91.4</v>
      </c>
      <c r="L409" s="79" t="s">
        <v>21</v>
      </c>
    </row>
    <row r="410" spans="2:12">
      <c r="B410" s="79" t="s">
        <v>22</v>
      </c>
      <c r="C410" s="80">
        <f t="shared" si="38"/>
        <v>59050</v>
      </c>
      <c r="D410" s="81">
        <f t="shared" si="38"/>
        <v>6550</v>
      </c>
      <c r="E410" s="82">
        <f t="shared" si="38"/>
        <v>65600</v>
      </c>
      <c r="F410" s="83">
        <f t="shared" si="38"/>
        <v>58138</v>
      </c>
      <c r="G410" s="81">
        <f t="shared" si="38"/>
        <v>662</v>
      </c>
      <c r="H410" s="84">
        <f t="shared" si="38"/>
        <v>58800</v>
      </c>
      <c r="I410" s="120">
        <f t="shared" si="37"/>
        <v>98.5</v>
      </c>
      <c r="J410" s="90">
        <f t="shared" si="37"/>
        <v>10.1</v>
      </c>
      <c r="K410" s="121">
        <f t="shared" si="37"/>
        <v>89.6</v>
      </c>
      <c r="L410" s="79" t="s">
        <v>22</v>
      </c>
    </row>
    <row r="411" spans="2:12">
      <c r="B411" s="79" t="s">
        <v>23</v>
      </c>
      <c r="C411" s="80">
        <f t="shared" si="38"/>
        <v>58000</v>
      </c>
      <c r="D411" s="81">
        <f t="shared" si="38"/>
        <v>5988</v>
      </c>
      <c r="E411" s="82">
        <f t="shared" si="38"/>
        <v>63988</v>
      </c>
      <c r="F411" s="83">
        <f t="shared" si="38"/>
        <v>56219</v>
      </c>
      <c r="G411" s="81">
        <f t="shared" si="38"/>
        <v>1673</v>
      </c>
      <c r="H411" s="84">
        <f t="shared" si="38"/>
        <v>57892</v>
      </c>
      <c r="I411" s="120">
        <f t="shared" si="37"/>
        <v>96.9</v>
      </c>
      <c r="J411" s="90">
        <f t="shared" si="37"/>
        <v>27.9</v>
      </c>
      <c r="K411" s="121">
        <f t="shared" si="37"/>
        <v>90.5</v>
      </c>
      <c r="L411" s="79" t="s">
        <v>23</v>
      </c>
    </row>
    <row r="412" spans="2:12">
      <c r="B412" s="79" t="s">
        <v>24</v>
      </c>
      <c r="C412" s="80">
        <f t="shared" si="38"/>
        <v>297700</v>
      </c>
      <c r="D412" s="81">
        <f t="shared" si="38"/>
        <v>25107</v>
      </c>
      <c r="E412" s="82">
        <f t="shared" si="38"/>
        <v>322807</v>
      </c>
      <c r="F412" s="83">
        <f t="shared" si="38"/>
        <v>290799</v>
      </c>
      <c r="G412" s="81">
        <f t="shared" si="38"/>
        <v>3710</v>
      </c>
      <c r="H412" s="84">
        <f t="shared" si="38"/>
        <v>294509</v>
      </c>
      <c r="I412" s="120">
        <f t="shared" si="37"/>
        <v>97.7</v>
      </c>
      <c r="J412" s="90">
        <f t="shared" si="37"/>
        <v>14.8</v>
      </c>
      <c r="K412" s="121">
        <f t="shared" si="37"/>
        <v>91.2</v>
      </c>
      <c r="L412" s="79" t="s">
        <v>24</v>
      </c>
    </row>
    <row r="413" spans="2:12">
      <c r="B413" s="79" t="s">
        <v>25</v>
      </c>
      <c r="C413" s="80">
        <f t="shared" si="38"/>
        <v>127423</v>
      </c>
      <c r="D413" s="81">
        <f t="shared" si="38"/>
        <v>4444</v>
      </c>
      <c r="E413" s="82">
        <f t="shared" si="38"/>
        <v>131867</v>
      </c>
      <c r="F413" s="83">
        <f t="shared" si="38"/>
        <v>125731</v>
      </c>
      <c r="G413" s="81">
        <f t="shared" si="38"/>
        <v>355</v>
      </c>
      <c r="H413" s="84">
        <f t="shared" si="38"/>
        <v>126086</v>
      </c>
      <c r="I413" s="120">
        <f t="shared" si="37"/>
        <v>98.7</v>
      </c>
      <c r="J413" s="90">
        <f t="shared" si="37"/>
        <v>8</v>
      </c>
      <c r="K413" s="121">
        <f t="shared" si="37"/>
        <v>95.6</v>
      </c>
      <c r="L413" s="79" t="s">
        <v>25</v>
      </c>
    </row>
    <row r="414" spans="2:12">
      <c r="B414" s="79" t="s">
        <v>26</v>
      </c>
      <c r="C414" s="80">
        <f t="shared" si="38"/>
        <v>732319</v>
      </c>
      <c r="D414" s="81">
        <f t="shared" si="38"/>
        <v>128757</v>
      </c>
      <c r="E414" s="82">
        <f t="shared" si="38"/>
        <v>861076</v>
      </c>
      <c r="F414" s="83">
        <f t="shared" si="38"/>
        <v>710877</v>
      </c>
      <c r="G414" s="81">
        <f t="shared" si="38"/>
        <v>21454</v>
      </c>
      <c r="H414" s="84">
        <f t="shared" si="38"/>
        <v>732331</v>
      </c>
      <c r="I414" s="120">
        <f t="shared" si="37"/>
        <v>97.1</v>
      </c>
      <c r="J414" s="90">
        <f t="shared" si="37"/>
        <v>16.7</v>
      </c>
      <c r="K414" s="121">
        <f t="shared" si="37"/>
        <v>85</v>
      </c>
      <c r="L414" s="79" t="s">
        <v>26</v>
      </c>
    </row>
    <row r="415" spans="2:12">
      <c r="B415" s="79" t="s">
        <v>27</v>
      </c>
      <c r="C415" s="80">
        <f t="shared" si="38"/>
        <v>1065369</v>
      </c>
      <c r="D415" s="81">
        <f t="shared" si="38"/>
        <v>18747</v>
      </c>
      <c r="E415" s="82">
        <f t="shared" si="38"/>
        <v>1084116</v>
      </c>
      <c r="F415" s="83">
        <f t="shared" si="38"/>
        <v>1062986</v>
      </c>
      <c r="G415" s="81">
        <f t="shared" si="38"/>
        <v>3049</v>
      </c>
      <c r="H415" s="84">
        <f t="shared" si="38"/>
        <v>1066035</v>
      </c>
      <c r="I415" s="120">
        <f t="shared" si="37"/>
        <v>99.8</v>
      </c>
      <c r="J415" s="90">
        <f t="shared" si="37"/>
        <v>16.3</v>
      </c>
      <c r="K415" s="121">
        <f t="shared" si="37"/>
        <v>98.3</v>
      </c>
      <c r="L415" s="79" t="s">
        <v>27</v>
      </c>
    </row>
    <row r="416" spans="2:12">
      <c r="B416" s="79" t="s">
        <v>28</v>
      </c>
      <c r="C416" s="80">
        <f t="shared" si="38"/>
        <v>1497033</v>
      </c>
      <c r="D416" s="81">
        <f t="shared" si="38"/>
        <v>123119</v>
      </c>
      <c r="E416" s="82">
        <f t="shared" si="38"/>
        <v>1620152</v>
      </c>
      <c r="F416" s="83">
        <f t="shared" si="38"/>
        <v>1482314</v>
      </c>
      <c r="G416" s="81">
        <f t="shared" si="38"/>
        <v>25152</v>
      </c>
      <c r="H416" s="84">
        <f t="shared" si="38"/>
        <v>1507466</v>
      </c>
      <c r="I416" s="120">
        <f t="shared" si="37"/>
        <v>99</v>
      </c>
      <c r="J416" s="90">
        <f t="shared" si="37"/>
        <v>20.399999999999999</v>
      </c>
      <c r="K416" s="121">
        <f t="shared" si="37"/>
        <v>93</v>
      </c>
      <c r="L416" s="79" t="s">
        <v>28</v>
      </c>
    </row>
    <row r="417" spans="2:12">
      <c r="B417" s="79" t="s">
        <v>29</v>
      </c>
      <c r="C417" s="80">
        <f t="shared" si="38"/>
        <v>813007</v>
      </c>
      <c r="D417" s="81">
        <f t="shared" si="38"/>
        <v>61784</v>
      </c>
      <c r="E417" s="82">
        <f t="shared" si="38"/>
        <v>874791</v>
      </c>
      <c r="F417" s="83">
        <f t="shared" si="38"/>
        <v>800097</v>
      </c>
      <c r="G417" s="81">
        <f t="shared" si="38"/>
        <v>11767</v>
      </c>
      <c r="H417" s="84">
        <f t="shared" si="38"/>
        <v>811864</v>
      </c>
      <c r="I417" s="120">
        <f t="shared" si="37"/>
        <v>98.4</v>
      </c>
      <c r="J417" s="90">
        <f t="shared" si="37"/>
        <v>19</v>
      </c>
      <c r="K417" s="121">
        <f t="shared" si="37"/>
        <v>92.8</v>
      </c>
      <c r="L417" s="79" t="s">
        <v>29</v>
      </c>
    </row>
    <row r="418" spans="2:12">
      <c r="B418" s="79" t="s">
        <v>30</v>
      </c>
      <c r="C418" s="80">
        <f t="shared" si="38"/>
        <v>369852</v>
      </c>
      <c r="D418" s="81">
        <f t="shared" si="38"/>
        <v>32490</v>
      </c>
      <c r="E418" s="82">
        <f t="shared" si="38"/>
        <v>402342</v>
      </c>
      <c r="F418" s="83">
        <f t="shared" si="38"/>
        <v>363016</v>
      </c>
      <c r="G418" s="81">
        <f t="shared" si="38"/>
        <v>8208</v>
      </c>
      <c r="H418" s="84">
        <f t="shared" si="38"/>
        <v>371224</v>
      </c>
      <c r="I418" s="120">
        <f t="shared" si="37"/>
        <v>98.2</v>
      </c>
      <c r="J418" s="90">
        <f t="shared" si="37"/>
        <v>25.3</v>
      </c>
      <c r="K418" s="121">
        <f t="shared" si="37"/>
        <v>92.3</v>
      </c>
      <c r="L418" s="79" t="s">
        <v>30</v>
      </c>
    </row>
    <row r="419" spans="2:12">
      <c r="B419" s="79" t="s">
        <v>31</v>
      </c>
      <c r="C419" s="80">
        <f t="shared" si="38"/>
        <v>865288</v>
      </c>
      <c r="D419" s="81">
        <f t="shared" si="38"/>
        <v>112760</v>
      </c>
      <c r="E419" s="82">
        <f t="shared" si="38"/>
        <v>978048</v>
      </c>
      <c r="F419" s="83">
        <f t="shared" si="38"/>
        <v>848265</v>
      </c>
      <c r="G419" s="81">
        <f t="shared" si="38"/>
        <v>18191</v>
      </c>
      <c r="H419" s="84">
        <f t="shared" si="38"/>
        <v>866456</v>
      </c>
      <c r="I419" s="120">
        <f t="shared" si="37"/>
        <v>98</v>
      </c>
      <c r="J419" s="90">
        <f t="shared" si="37"/>
        <v>16.100000000000001</v>
      </c>
      <c r="K419" s="121">
        <f t="shared" si="37"/>
        <v>88.6</v>
      </c>
      <c r="L419" s="79" t="s">
        <v>31</v>
      </c>
    </row>
    <row r="420" spans="2:12">
      <c r="B420" s="79" t="s">
        <v>32</v>
      </c>
      <c r="C420" s="80">
        <f t="shared" si="38"/>
        <v>254515</v>
      </c>
      <c r="D420" s="81">
        <f t="shared" si="38"/>
        <v>44222</v>
      </c>
      <c r="E420" s="82">
        <f t="shared" si="38"/>
        <v>298737</v>
      </c>
      <c r="F420" s="83">
        <f t="shared" si="38"/>
        <v>248277</v>
      </c>
      <c r="G420" s="81">
        <f t="shared" si="38"/>
        <v>2341</v>
      </c>
      <c r="H420" s="84">
        <f t="shared" si="38"/>
        <v>250618</v>
      </c>
      <c r="I420" s="120">
        <f t="shared" si="37"/>
        <v>97.5</v>
      </c>
      <c r="J420" s="90">
        <f t="shared" si="37"/>
        <v>5.3</v>
      </c>
      <c r="K420" s="121">
        <f t="shared" si="37"/>
        <v>83.9</v>
      </c>
      <c r="L420" s="79" t="s">
        <v>32</v>
      </c>
    </row>
    <row r="421" spans="2:12">
      <c r="B421" s="79" t="s">
        <v>33</v>
      </c>
      <c r="C421" s="80">
        <f t="shared" si="38"/>
        <v>37000</v>
      </c>
      <c r="D421" s="81">
        <f t="shared" si="38"/>
        <v>1034</v>
      </c>
      <c r="E421" s="82">
        <f t="shared" si="38"/>
        <v>38034</v>
      </c>
      <c r="F421" s="83">
        <f t="shared" si="38"/>
        <v>36939</v>
      </c>
      <c r="G421" s="81">
        <f t="shared" si="38"/>
        <v>29</v>
      </c>
      <c r="H421" s="84">
        <f t="shared" si="38"/>
        <v>36968</v>
      </c>
      <c r="I421" s="120">
        <f t="shared" si="37"/>
        <v>99.8</v>
      </c>
      <c r="J421" s="90">
        <f t="shared" si="37"/>
        <v>2.8</v>
      </c>
      <c r="K421" s="121">
        <f t="shared" si="37"/>
        <v>97.2</v>
      </c>
      <c r="L421" s="79" t="s">
        <v>33</v>
      </c>
    </row>
    <row r="422" spans="2:12">
      <c r="B422" s="79" t="s">
        <v>34</v>
      </c>
      <c r="C422" s="80">
        <f t="shared" ref="C422:H428" si="39">C470+C662</f>
        <v>105442</v>
      </c>
      <c r="D422" s="81">
        <f t="shared" si="39"/>
        <v>8999</v>
      </c>
      <c r="E422" s="82">
        <f t="shared" si="39"/>
        <v>114441</v>
      </c>
      <c r="F422" s="83">
        <f t="shared" si="39"/>
        <v>103507</v>
      </c>
      <c r="G422" s="81">
        <f t="shared" si="39"/>
        <v>1330</v>
      </c>
      <c r="H422" s="84">
        <f t="shared" si="39"/>
        <v>104837</v>
      </c>
      <c r="I422" s="120">
        <f t="shared" si="37"/>
        <v>98.2</v>
      </c>
      <c r="J422" s="90">
        <f t="shared" si="37"/>
        <v>14.8</v>
      </c>
      <c r="K422" s="121">
        <f t="shared" si="37"/>
        <v>91.6</v>
      </c>
      <c r="L422" s="79" t="s">
        <v>34</v>
      </c>
    </row>
    <row r="423" spans="2:12">
      <c r="B423" s="79" t="s">
        <v>35</v>
      </c>
      <c r="C423" s="80">
        <f t="shared" si="39"/>
        <v>56681</v>
      </c>
      <c r="D423" s="81">
        <f t="shared" si="39"/>
        <v>3682</v>
      </c>
      <c r="E423" s="82">
        <f t="shared" si="39"/>
        <v>60363</v>
      </c>
      <c r="F423" s="83">
        <f t="shared" si="39"/>
        <v>55091</v>
      </c>
      <c r="G423" s="81">
        <f t="shared" si="39"/>
        <v>328</v>
      </c>
      <c r="H423" s="84">
        <f t="shared" si="39"/>
        <v>55419</v>
      </c>
      <c r="I423" s="120">
        <f t="shared" si="37"/>
        <v>97.2</v>
      </c>
      <c r="J423" s="90">
        <f t="shared" si="37"/>
        <v>8.9</v>
      </c>
      <c r="K423" s="121">
        <f t="shared" si="37"/>
        <v>91.8</v>
      </c>
      <c r="L423" s="79" t="s">
        <v>35</v>
      </c>
    </row>
    <row r="424" spans="2:12">
      <c r="B424" s="79" t="s">
        <v>36</v>
      </c>
      <c r="C424" s="80">
        <f t="shared" si="39"/>
        <v>477765</v>
      </c>
      <c r="D424" s="81">
        <f t="shared" si="39"/>
        <v>31943</v>
      </c>
      <c r="E424" s="82">
        <f t="shared" si="39"/>
        <v>509708</v>
      </c>
      <c r="F424" s="83">
        <f t="shared" si="39"/>
        <v>472765</v>
      </c>
      <c r="G424" s="81">
        <f t="shared" si="39"/>
        <v>1757</v>
      </c>
      <c r="H424" s="84">
        <f t="shared" si="39"/>
        <v>474522</v>
      </c>
      <c r="I424" s="120">
        <f t="shared" si="37"/>
        <v>99</v>
      </c>
      <c r="J424" s="90">
        <f t="shared" si="37"/>
        <v>5.5</v>
      </c>
      <c r="K424" s="121">
        <f t="shared" si="37"/>
        <v>93.1</v>
      </c>
      <c r="L424" s="79" t="s">
        <v>36</v>
      </c>
    </row>
    <row r="425" spans="2:12">
      <c r="B425" s="79" t="s">
        <v>37</v>
      </c>
      <c r="C425" s="80">
        <f t="shared" si="39"/>
        <v>208526</v>
      </c>
      <c r="D425" s="81">
        <f t="shared" si="39"/>
        <v>1943</v>
      </c>
      <c r="E425" s="82">
        <f t="shared" si="39"/>
        <v>210469</v>
      </c>
      <c r="F425" s="83">
        <f t="shared" si="39"/>
        <v>207521</v>
      </c>
      <c r="G425" s="81">
        <f t="shared" si="39"/>
        <v>241</v>
      </c>
      <c r="H425" s="84">
        <f t="shared" si="39"/>
        <v>207762</v>
      </c>
      <c r="I425" s="120">
        <f t="shared" si="37"/>
        <v>99.5</v>
      </c>
      <c r="J425" s="90">
        <f t="shared" si="37"/>
        <v>12.4</v>
      </c>
      <c r="K425" s="121">
        <f t="shared" si="37"/>
        <v>98.7</v>
      </c>
      <c r="L425" s="79" t="s">
        <v>37</v>
      </c>
    </row>
    <row r="426" spans="2:12">
      <c r="B426" s="79" t="s">
        <v>38</v>
      </c>
      <c r="C426" s="80">
        <f t="shared" si="39"/>
        <v>69998</v>
      </c>
      <c r="D426" s="89">
        <f t="shared" si="39"/>
        <v>473</v>
      </c>
      <c r="E426" s="82">
        <f t="shared" si="39"/>
        <v>70471</v>
      </c>
      <c r="F426" s="83">
        <f t="shared" si="39"/>
        <v>69818</v>
      </c>
      <c r="G426" s="89">
        <f t="shared" si="39"/>
        <v>74</v>
      </c>
      <c r="H426" s="84">
        <f t="shared" si="39"/>
        <v>69892</v>
      </c>
      <c r="I426" s="120">
        <f t="shared" ref="I426:K431" si="40">IF(C426=0,"-",ROUND(F426/C426*100,1))</f>
        <v>99.7</v>
      </c>
      <c r="J426" s="90">
        <f t="shared" si="40"/>
        <v>15.6</v>
      </c>
      <c r="K426" s="121">
        <f t="shared" si="40"/>
        <v>99.2</v>
      </c>
      <c r="L426" s="79" t="s">
        <v>38</v>
      </c>
    </row>
    <row r="427" spans="2:12">
      <c r="B427" s="79" t="s">
        <v>39</v>
      </c>
      <c r="C427" s="80">
        <f t="shared" si="39"/>
        <v>106635</v>
      </c>
      <c r="D427" s="81">
        <f t="shared" si="39"/>
        <v>3836</v>
      </c>
      <c r="E427" s="82">
        <f t="shared" si="39"/>
        <v>110471</v>
      </c>
      <c r="F427" s="83">
        <f t="shared" si="39"/>
        <v>105594</v>
      </c>
      <c r="G427" s="81">
        <f t="shared" si="39"/>
        <v>797</v>
      </c>
      <c r="H427" s="84">
        <f t="shared" si="39"/>
        <v>106391</v>
      </c>
      <c r="I427" s="120">
        <f t="shared" si="40"/>
        <v>99</v>
      </c>
      <c r="J427" s="90">
        <f t="shared" si="40"/>
        <v>20.8</v>
      </c>
      <c r="K427" s="121">
        <f t="shared" si="40"/>
        <v>96.3</v>
      </c>
      <c r="L427" s="79" t="s">
        <v>39</v>
      </c>
    </row>
    <row r="428" spans="2:12">
      <c r="B428" s="91" t="s">
        <v>40</v>
      </c>
      <c r="C428" s="92">
        <f t="shared" si="39"/>
        <v>73084</v>
      </c>
      <c r="D428" s="93">
        <f t="shared" si="39"/>
        <v>7164</v>
      </c>
      <c r="E428" s="94">
        <f t="shared" si="39"/>
        <v>80248</v>
      </c>
      <c r="F428" s="95">
        <f t="shared" si="39"/>
        <v>72598</v>
      </c>
      <c r="G428" s="93">
        <f t="shared" si="39"/>
        <v>2139</v>
      </c>
      <c r="H428" s="96">
        <f t="shared" si="39"/>
        <v>74737</v>
      </c>
      <c r="I428" s="130">
        <f t="shared" si="40"/>
        <v>99.3</v>
      </c>
      <c r="J428" s="131">
        <f t="shared" si="40"/>
        <v>29.9</v>
      </c>
      <c r="K428" s="132">
        <f t="shared" si="40"/>
        <v>93.1</v>
      </c>
      <c r="L428" s="91" t="s">
        <v>40</v>
      </c>
    </row>
    <row r="429" spans="2:12" ht="15.75" customHeight="1">
      <c r="B429" s="100" t="s">
        <v>41</v>
      </c>
      <c r="C429" s="101">
        <f t="shared" ref="C429:H429" si="41">SUM(C390:C401)</f>
        <v>53559410</v>
      </c>
      <c r="D429" s="102">
        <f t="shared" si="41"/>
        <v>5886269</v>
      </c>
      <c r="E429" s="103">
        <f t="shared" si="41"/>
        <v>59445679</v>
      </c>
      <c r="F429" s="104">
        <f t="shared" si="41"/>
        <v>52541328</v>
      </c>
      <c r="G429" s="102">
        <f t="shared" si="41"/>
        <v>1172214</v>
      </c>
      <c r="H429" s="105">
        <f t="shared" si="41"/>
        <v>53713542</v>
      </c>
      <c r="I429" s="133">
        <f>IF(C429=0,"-",ROUND(F429/C429*100,1))</f>
        <v>98.1</v>
      </c>
      <c r="J429" s="134">
        <f>IF(D429=0,"-",ROUND(G429/D429*100,1))</f>
        <v>19.899999999999999</v>
      </c>
      <c r="K429" s="135">
        <f>IF(E429=0,"-",ROUND(H429/E429*100,1))</f>
        <v>90.4</v>
      </c>
      <c r="L429" s="100" t="s">
        <v>41</v>
      </c>
    </row>
    <row r="430" spans="2:12" ht="15.75" customHeight="1">
      <c r="B430" s="100" t="s">
        <v>90</v>
      </c>
      <c r="C430" s="101">
        <f t="shared" ref="C430:H430" si="42">SUM(C402:C428)</f>
        <v>12940143</v>
      </c>
      <c r="D430" s="102">
        <f t="shared" si="42"/>
        <v>1130454</v>
      </c>
      <c r="E430" s="103">
        <f t="shared" si="42"/>
        <v>14070597</v>
      </c>
      <c r="F430" s="104">
        <f t="shared" si="42"/>
        <v>12744788</v>
      </c>
      <c r="G430" s="102">
        <f t="shared" si="42"/>
        <v>210895</v>
      </c>
      <c r="H430" s="105">
        <f t="shared" si="42"/>
        <v>12955683</v>
      </c>
      <c r="I430" s="133">
        <f t="shared" si="40"/>
        <v>98.5</v>
      </c>
      <c r="J430" s="134">
        <f t="shared" si="40"/>
        <v>18.7</v>
      </c>
      <c r="K430" s="135">
        <f t="shared" si="40"/>
        <v>92.1</v>
      </c>
      <c r="L430" s="100" t="s">
        <v>90</v>
      </c>
    </row>
    <row r="431" spans="2:12" ht="15.75" customHeight="1">
      <c r="B431" s="100" t="s">
        <v>91</v>
      </c>
      <c r="C431" s="101">
        <f t="shared" ref="C431:H431" si="43">C430+C429</f>
        <v>66499553</v>
      </c>
      <c r="D431" s="102">
        <f t="shared" si="43"/>
        <v>7016723</v>
      </c>
      <c r="E431" s="103">
        <f t="shared" si="43"/>
        <v>73516276</v>
      </c>
      <c r="F431" s="104">
        <f t="shared" si="43"/>
        <v>65286116</v>
      </c>
      <c r="G431" s="102">
        <f t="shared" si="43"/>
        <v>1383109</v>
      </c>
      <c r="H431" s="105">
        <f t="shared" si="43"/>
        <v>66669225</v>
      </c>
      <c r="I431" s="133">
        <f t="shared" si="40"/>
        <v>98.2</v>
      </c>
      <c r="J431" s="134">
        <f t="shared" si="40"/>
        <v>19.7</v>
      </c>
      <c r="K431" s="135">
        <f t="shared" si="40"/>
        <v>90.7</v>
      </c>
      <c r="L431" s="100" t="s">
        <v>91</v>
      </c>
    </row>
    <row r="432" spans="2:12">
      <c r="I432" s="109"/>
      <c r="J432" s="109"/>
      <c r="K432" s="109"/>
      <c r="L432" s="110" t="s">
        <v>102</v>
      </c>
    </row>
    <row r="433" spans="2:12" ht="18.75">
      <c r="B433" s="54" t="s">
        <v>115</v>
      </c>
      <c r="I433" s="109"/>
      <c r="J433" s="109"/>
      <c r="K433" s="109"/>
    </row>
    <row r="434" spans="2:12">
      <c r="I434" s="109"/>
      <c r="J434" s="109"/>
      <c r="K434" s="109"/>
      <c r="L434" s="50" t="s">
        <v>72</v>
      </c>
    </row>
    <row r="435" spans="2:12" s="57" customFormat="1" ht="17.25" customHeight="1">
      <c r="B435" s="56"/>
      <c r="C435" s="345" t="s">
        <v>73</v>
      </c>
      <c r="D435" s="346"/>
      <c r="E435" s="347"/>
      <c r="F435" s="346" t="s">
        <v>74</v>
      </c>
      <c r="G435" s="346"/>
      <c r="H435" s="346"/>
      <c r="I435" s="348" t="s">
        <v>75</v>
      </c>
      <c r="J435" s="349"/>
      <c r="K435" s="350"/>
      <c r="L435" s="56"/>
    </row>
    <row r="436" spans="2:12" s="57" customFormat="1" ht="17.25" customHeight="1">
      <c r="B436" s="58" t="s">
        <v>76</v>
      </c>
      <c r="C436" s="59" t="s">
        <v>77</v>
      </c>
      <c r="D436" s="60" t="s">
        <v>78</v>
      </c>
      <c r="E436" s="61" t="s">
        <v>79</v>
      </c>
      <c r="F436" s="62" t="s">
        <v>77</v>
      </c>
      <c r="G436" s="60" t="s">
        <v>78</v>
      </c>
      <c r="H436" s="63" t="s">
        <v>79</v>
      </c>
      <c r="I436" s="111" t="s">
        <v>104</v>
      </c>
      <c r="J436" s="112" t="s">
        <v>105</v>
      </c>
      <c r="K436" s="113" t="s">
        <v>106</v>
      </c>
      <c r="L436" s="58" t="s">
        <v>83</v>
      </c>
    </row>
    <row r="437" spans="2:12" s="57" customFormat="1" ht="17.25" customHeight="1">
      <c r="B437" s="52"/>
      <c r="C437" s="64" t="s">
        <v>107</v>
      </c>
      <c r="D437" s="65" t="s">
        <v>84</v>
      </c>
      <c r="E437" s="66" t="s">
        <v>108</v>
      </c>
      <c r="F437" s="67" t="s">
        <v>109</v>
      </c>
      <c r="G437" s="65" t="s">
        <v>110</v>
      </c>
      <c r="H437" s="68" t="s">
        <v>111</v>
      </c>
      <c r="I437" s="114"/>
      <c r="J437" s="115"/>
      <c r="K437" s="116"/>
      <c r="L437" s="52"/>
    </row>
    <row r="438" spans="2:12">
      <c r="B438" s="69" t="s">
        <v>3</v>
      </c>
      <c r="C438" s="70">
        <f t="shared" ref="C438:H453" si="44">C486+C534+C582</f>
        <v>18505514</v>
      </c>
      <c r="D438" s="71">
        <f t="shared" si="44"/>
        <v>2084686</v>
      </c>
      <c r="E438" s="72">
        <f t="shared" si="44"/>
        <v>20590200</v>
      </c>
      <c r="F438" s="73">
        <f t="shared" si="44"/>
        <v>18125598</v>
      </c>
      <c r="G438" s="71">
        <f t="shared" si="44"/>
        <v>436294</v>
      </c>
      <c r="H438" s="74">
        <f t="shared" si="44"/>
        <v>18561892</v>
      </c>
      <c r="I438" s="117">
        <f t="shared" ref="I438:K473" si="45">IF(C438=0,"-",ROUND(F438/C438*100,1))</f>
        <v>97.9</v>
      </c>
      <c r="J438" s="118">
        <f t="shared" si="45"/>
        <v>20.9</v>
      </c>
      <c r="K438" s="119">
        <f t="shared" si="45"/>
        <v>90.1</v>
      </c>
      <c r="L438" s="78" t="s">
        <v>3</v>
      </c>
    </row>
    <row r="439" spans="2:12">
      <c r="B439" s="79" t="s">
        <v>4</v>
      </c>
      <c r="C439" s="80">
        <f t="shared" si="44"/>
        <v>2561541</v>
      </c>
      <c r="D439" s="81">
        <f t="shared" si="44"/>
        <v>302130</v>
      </c>
      <c r="E439" s="82">
        <f t="shared" si="44"/>
        <v>2863671</v>
      </c>
      <c r="F439" s="83">
        <f t="shared" si="44"/>
        <v>2484561</v>
      </c>
      <c r="G439" s="81">
        <f t="shared" si="44"/>
        <v>70165</v>
      </c>
      <c r="H439" s="84">
        <f t="shared" si="44"/>
        <v>2554726</v>
      </c>
      <c r="I439" s="120">
        <f t="shared" si="45"/>
        <v>97</v>
      </c>
      <c r="J439" s="90">
        <f t="shared" si="45"/>
        <v>23.2</v>
      </c>
      <c r="K439" s="121">
        <f t="shared" si="45"/>
        <v>89.2</v>
      </c>
      <c r="L439" s="79" t="s">
        <v>4</v>
      </c>
    </row>
    <row r="440" spans="2:12">
      <c r="B440" s="79" t="s">
        <v>5</v>
      </c>
      <c r="C440" s="80">
        <f t="shared" si="44"/>
        <v>5275988</v>
      </c>
      <c r="D440" s="81">
        <f t="shared" si="44"/>
        <v>495849</v>
      </c>
      <c r="E440" s="82">
        <f t="shared" si="44"/>
        <v>5771837</v>
      </c>
      <c r="F440" s="83">
        <f t="shared" si="44"/>
        <v>5156840</v>
      </c>
      <c r="G440" s="81">
        <f t="shared" si="44"/>
        <v>100697</v>
      </c>
      <c r="H440" s="84">
        <f t="shared" si="44"/>
        <v>5257537</v>
      </c>
      <c r="I440" s="120">
        <f t="shared" si="45"/>
        <v>97.7</v>
      </c>
      <c r="J440" s="90">
        <f t="shared" si="45"/>
        <v>20.3</v>
      </c>
      <c r="K440" s="121">
        <f t="shared" si="45"/>
        <v>91.1</v>
      </c>
      <c r="L440" s="79" t="s">
        <v>5</v>
      </c>
    </row>
    <row r="441" spans="2:12">
      <c r="B441" s="79" t="s">
        <v>6</v>
      </c>
      <c r="C441" s="80">
        <f t="shared" si="44"/>
        <v>3362409</v>
      </c>
      <c r="D441" s="81">
        <f t="shared" si="44"/>
        <v>389158</v>
      </c>
      <c r="E441" s="82">
        <f t="shared" si="44"/>
        <v>3751567</v>
      </c>
      <c r="F441" s="83">
        <f t="shared" si="44"/>
        <v>3304562</v>
      </c>
      <c r="G441" s="81">
        <f t="shared" si="44"/>
        <v>71895</v>
      </c>
      <c r="H441" s="84">
        <f t="shared" si="44"/>
        <v>3376457</v>
      </c>
      <c r="I441" s="120">
        <f t="shared" si="45"/>
        <v>98.3</v>
      </c>
      <c r="J441" s="90">
        <f t="shared" si="45"/>
        <v>18.5</v>
      </c>
      <c r="K441" s="121">
        <f t="shared" si="45"/>
        <v>90</v>
      </c>
      <c r="L441" s="79" t="s">
        <v>6</v>
      </c>
    </row>
    <row r="442" spans="2:12">
      <c r="B442" s="79" t="s">
        <v>7</v>
      </c>
      <c r="C442" s="80">
        <f t="shared" si="44"/>
        <v>5947658</v>
      </c>
      <c r="D442" s="81">
        <f t="shared" si="44"/>
        <v>576808</v>
      </c>
      <c r="E442" s="82">
        <f t="shared" si="44"/>
        <v>6524466</v>
      </c>
      <c r="F442" s="83">
        <f t="shared" si="44"/>
        <v>5861650</v>
      </c>
      <c r="G442" s="81">
        <f t="shared" si="44"/>
        <v>97738</v>
      </c>
      <c r="H442" s="84">
        <f t="shared" si="44"/>
        <v>5959388</v>
      </c>
      <c r="I442" s="120">
        <f t="shared" si="45"/>
        <v>98.6</v>
      </c>
      <c r="J442" s="90">
        <f t="shared" si="45"/>
        <v>16.899999999999999</v>
      </c>
      <c r="K442" s="121">
        <f t="shared" si="45"/>
        <v>91.3</v>
      </c>
      <c r="L442" s="79" t="s">
        <v>7</v>
      </c>
    </row>
    <row r="443" spans="2:12">
      <c r="B443" s="79" t="s">
        <v>8</v>
      </c>
      <c r="C443" s="80">
        <f t="shared" si="44"/>
        <v>2451904</v>
      </c>
      <c r="D443" s="81">
        <f t="shared" si="44"/>
        <v>198475</v>
      </c>
      <c r="E443" s="82">
        <f t="shared" si="44"/>
        <v>2650379</v>
      </c>
      <c r="F443" s="83">
        <f t="shared" si="44"/>
        <v>2416894</v>
      </c>
      <c r="G443" s="81">
        <f t="shared" si="44"/>
        <v>84776</v>
      </c>
      <c r="H443" s="84">
        <f t="shared" si="44"/>
        <v>2501670</v>
      </c>
      <c r="I443" s="120">
        <f t="shared" si="45"/>
        <v>98.6</v>
      </c>
      <c r="J443" s="90">
        <f t="shared" si="45"/>
        <v>42.7</v>
      </c>
      <c r="K443" s="121">
        <f t="shared" si="45"/>
        <v>94.4</v>
      </c>
      <c r="L443" s="79" t="s">
        <v>8</v>
      </c>
    </row>
    <row r="444" spans="2:12">
      <c r="B444" s="79" t="s">
        <v>86</v>
      </c>
      <c r="C444" s="80">
        <f t="shared" si="44"/>
        <v>1513915</v>
      </c>
      <c r="D444" s="81">
        <f t="shared" si="44"/>
        <v>175469</v>
      </c>
      <c r="E444" s="82">
        <f t="shared" si="44"/>
        <v>1689384</v>
      </c>
      <c r="F444" s="83">
        <f t="shared" si="44"/>
        <v>1486372</v>
      </c>
      <c r="G444" s="81">
        <f t="shared" si="44"/>
        <v>36858</v>
      </c>
      <c r="H444" s="84">
        <f t="shared" si="44"/>
        <v>1523230</v>
      </c>
      <c r="I444" s="120">
        <f t="shared" si="45"/>
        <v>98.2</v>
      </c>
      <c r="J444" s="90">
        <f t="shared" si="45"/>
        <v>21</v>
      </c>
      <c r="K444" s="121">
        <f t="shared" si="45"/>
        <v>90.2</v>
      </c>
      <c r="L444" s="79" t="s">
        <v>87</v>
      </c>
    </row>
    <row r="445" spans="2:12">
      <c r="B445" s="79" t="s">
        <v>10</v>
      </c>
      <c r="C445" s="80">
        <f t="shared" si="44"/>
        <v>1308075</v>
      </c>
      <c r="D445" s="81">
        <f t="shared" si="44"/>
        <v>169523</v>
      </c>
      <c r="E445" s="82">
        <f t="shared" si="44"/>
        <v>1477598</v>
      </c>
      <c r="F445" s="83">
        <f t="shared" si="44"/>
        <v>1278916</v>
      </c>
      <c r="G445" s="81">
        <f t="shared" si="44"/>
        <v>38788</v>
      </c>
      <c r="H445" s="84">
        <f t="shared" si="44"/>
        <v>1317704</v>
      </c>
      <c r="I445" s="120">
        <f t="shared" si="45"/>
        <v>97.8</v>
      </c>
      <c r="J445" s="90">
        <f t="shared" si="45"/>
        <v>22.9</v>
      </c>
      <c r="K445" s="121">
        <f t="shared" si="45"/>
        <v>89.2</v>
      </c>
      <c r="L445" s="79" t="s">
        <v>10</v>
      </c>
    </row>
    <row r="446" spans="2:12">
      <c r="B446" s="79" t="s">
        <v>11</v>
      </c>
      <c r="C446" s="80">
        <f t="shared" si="44"/>
        <v>5710096</v>
      </c>
      <c r="D446" s="81">
        <f t="shared" si="44"/>
        <v>705506</v>
      </c>
      <c r="E446" s="82">
        <f t="shared" si="44"/>
        <v>6415602</v>
      </c>
      <c r="F446" s="83">
        <f t="shared" si="44"/>
        <v>5650400</v>
      </c>
      <c r="G446" s="81">
        <f t="shared" si="44"/>
        <v>73615</v>
      </c>
      <c r="H446" s="84">
        <f t="shared" si="44"/>
        <v>5724015</v>
      </c>
      <c r="I446" s="120">
        <f t="shared" si="45"/>
        <v>99</v>
      </c>
      <c r="J446" s="90">
        <f t="shared" si="45"/>
        <v>10.4</v>
      </c>
      <c r="K446" s="121">
        <f t="shared" si="45"/>
        <v>89.2</v>
      </c>
      <c r="L446" s="79" t="s">
        <v>11</v>
      </c>
    </row>
    <row r="447" spans="2:12">
      <c r="B447" s="79" t="s">
        <v>12</v>
      </c>
      <c r="C447" s="80">
        <f t="shared" si="44"/>
        <v>3490482</v>
      </c>
      <c r="D447" s="81">
        <f t="shared" si="44"/>
        <v>402294</v>
      </c>
      <c r="E447" s="82">
        <f t="shared" si="44"/>
        <v>3892776</v>
      </c>
      <c r="F447" s="83">
        <f t="shared" si="44"/>
        <v>3409714</v>
      </c>
      <c r="G447" s="81">
        <f t="shared" si="44"/>
        <v>82429</v>
      </c>
      <c r="H447" s="84">
        <f t="shared" si="44"/>
        <v>3492143</v>
      </c>
      <c r="I447" s="120">
        <f t="shared" si="45"/>
        <v>97.7</v>
      </c>
      <c r="J447" s="90">
        <f t="shared" si="45"/>
        <v>20.5</v>
      </c>
      <c r="K447" s="121">
        <f t="shared" si="45"/>
        <v>89.7</v>
      </c>
      <c r="L447" s="79" t="s">
        <v>12</v>
      </c>
    </row>
    <row r="448" spans="2:12">
      <c r="B448" s="79" t="s">
        <v>88</v>
      </c>
      <c r="C448" s="80">
        <f t="shared" si="44"/>
        <v>1959192</v>
      </c>
      <c r="D448" s="81">
        <f t="shared" si="44"/>
        <v>202398</v>
      </c>
      <c r="E448" s="82">
        <f t="shared" si="44"/>
        <v>2161590</v>
      </c>
      <c r="F448" s="83">
        <f t="shared" si="44"/>
        <v>1923112</v>
      </c>
      <c r="G448" s="81">
        <f t="shared" si="44"/>
        <v>34709</v>
      </c>
      <c r="H448" s="84">
        <f t="shared" si="44"/>
        <v>1957821</v>
      </c>
      <c r="I448" s="120">
        <f t="shared" si="45"/>
        <v>98.2</v>
      </c>
      <c r="J448" s="90">
        <f t="shared" si="45"/>
        <v>17.100000000000001</v>
      </c>
      <c r="K448" s="121">
        <f t="shared" si="45"/>
        <v>90.6</v>
      </c>
      <c r="L448" s="79" t="str">
        <f>B448</f>
        <v>葛城市</v>
      </c>
    </row>
    <row r="449" spans="2:12">
      <c r="B449" s="88" t="s">
        <v>89</v>
      </c>
      <c r="C449" s="80">
        <f t="shared" si="44"/>
        <v>1207230</v>
      </c>
      <c r="D449" s="81">
        <f t="shared" si="44"/>
        <v>183973</v>
      </c>
      <c r="E449" s="82">
        <f t="shared" si="44"/>
        <v>1391203</v>
      </c>
      <c r="F449" s="83">
        <f t="shared" si="44"/>
        <v>1177303</v>
      </c>
      <c r="G449" s="81">
        <f t="shared" si="44"/>
        <v>44250</v>
      </c>
      <c r="H449" s="84">
        <f t="shared" si="44"/>
        <v>1221553</v>
      </c>
      <c r="I449" s="120">
        <f t="shared" si="45"/>
        <v>97.5</v>
      </c>
      <c r="J449" s="90">
        <f t="shared" si="45"/>
        <v>24.1</v>
      </c>
      <c r="K449" s="121">
        <f t="shared" si="45"/>
        <v>87.8</v>
      </c>
      <c r="L449" s="88" t="s">
        <v>89</v>
      </c>
    </row>
    <row r="450" spans="2:12">
      <c r="B450" s="79" t="s">
        <v>14</v>
      </c>
      <c r="C450" s="80">
        <f t="shared" si="44"/>
        <v>305005</v>
      </c>
      <c r="D450" s="81">
        <f t="shared" si="44"/>
        <v>6014</v>
      </c>
      <c r="E450" s="82">
        <f t="shared" si="44"/>
        <v>311019</v>
      </c>
      <c r="F450" s="83">
        <f t="shared" si="44"/>
        <v>302882</v>
      </c>
      <c r="G450" s="81">
        <f t="shared" si="44"/>
        <v>1178</v>
      </c>
      <c r="H450" s="84">
        <f t="shared" si="44"/>
        <v>304060</v>
      </c>
      <c r="I450" s="120">
        <f t="shared" si="45"/>
        <v>99.3</v>
      </c>
      <c r="J450" s="90">
        <f t="shared" si="45"/>
        <v>19.600000000000001</v>
      </c>
      <c r="K450" s="121">
        <f t="shared" si="45"/>
        <v>97.8</v>
      </c>
      <c r="L450" s="79" t="s">
        <v>14</v>
      </c>
    </row>
    <row r="451" spans="2:12">
      <c r="B451" s="79" t="s">
        <v>15</v>
      </c>
      <c r="C451" s="80">
        <f t="shared" si="44"/>
        <v>831509</v>
      </c>
      <c r="D451" s="81">
        <f t="shared" si="44"/>
        <v>50746</v>
      </c>
      <c r="E451" s="82">
        <f t="shared" si="44"/>
        <v>882255</v>
      </c>
      <c r="F451" s="83">
        <f t="shared" si="44"/>
        <v>822313</v>
      </c>
      <c r="G451" s="81">
        <f t="shared" si="44"/>
        <v>12989</v>
      </c>
      <c r="H451" s="84">
        <f t="shared" si="44"/>
        <v>835302</v>
      </c>
      <c r="I451" s="120">
        <f t="shared" si="45"/>
        <v>98.9</v>
      </c>
      <c r="J451" s="90">
        <f t="shared" si="45"/>
        <v>25.6</v>
      </c>
      <c r="K451" s="121">
        <f t="shared" si="45"/>
        <v>94.7</v>
      </c>
      <c r="L451" s="79" t="s">
        <v>15</v>
      </c>
    </row>
    <row r="452" spans="2:12">
      <c r="B452" s="79" t="s">
        <v>16</v>
      </c>
      <c r="C452" s="80">
        <f t="shared" si="44"/>
        <v>769133</v>
      </c>
      <c r="D452" s="81">
        <f t="shared" si="44"/>
        <v>154477</v>
      </c>
      <c r="E452" s="82">
        <f t="shared" si="44"/>
        <v>923610</v>
      </c>
      <c r="F452" s="83">
        <f t="shared" si="44"/>
        <v>748256</v>
      </c>
      <c r="G452" s="81">
        <f t="shared" si="44"/>
        <v>12439</v>
      </c>
      <c r="H452" s="84">
        <f t="shared" si="44"/>
        <v>760695</v>
      </c>
      <c r="I452" s="120">
        <f t="shared" si="45"/>
        <v>97.3</v>
      </c>
      <c r="J452" s="90">
        <f t="shared" si="45"/>
        <v>8.1</v>
      </c>
      <c r="K452" s="121">
        <f t="shared" si="45"/>
        <v>82.4</v>
      </c>
      <c r="L452" s="79" t="s">
        <v>16</v>
      </c>
    </row>
    <row r="453" spans="2:12">
      <c r="B453" s="79" t="s">
        <v>17</v>
      </c>
      <c r="C453" s="80">
        <f t="shared" si="44"/>
        <v>1107434</v>
      </c>
      <c r="D453" s="81">
        <f t="shared" si="44"/>
        <v>71135</v>
      </c>
      <c r="E453" s="82">
        <f t="shared" si="44"/>
        <v>1178569</v>
      </c>
      <c r="F453" s="83">
        <f t="shared" si="44"/>
        <v>1085515</v>
      </c>
      <c r="G453" s="81">
        <f t="shared" si="44"/>
        <v>16842</v>
      </c>
      <c r="H453" s="84">
        <f t="shared" si="44"/>
        <v>1102357</v>
      </c>
      <c r="I453" s="120">
        <f t="shared" si="45"/>
        <v>98</v>
      </c>
      <c r="J453" s="90">
        <f t="shared" si="45"/>
        <v>23.7</v>
      </c>
      <c r="K453" s="121">
        <f t="shared" si="45"/>
        <v>93.5</v>
      </c>
      <c r="L453" s="79" t="s">
        <v>17</v>
      </c>
    </row>
    <row r="454" spans="2:12">
      <c r="B454" s="79" t="s">
        <v>18</v>
      </c>
      <c r="C454" s="80">
        <f t="shared" ref="C454:H469" si="46">C502+C550+C598</f>
        <v>345576</v>
      </c>
      <c r="D454" s="81">
        <f t="shared" si="46"/>
        <v>21093</v>
      </c>
      <c r="E454" s="82">
        <f t="shared" si="46"/>
        <v>366669</v>
      </c>
      <c r="F454" s="83">
        <f t="shared" si="46"/>
        <v>341118</v>
      </c>
      <c r="G454" s="81">
        <f t="shared" si="46"/>
        <v>6217</v>
      </c>
      <c r="H454" s="84">
        <f t="shared" si="46"/>
        <v>347335</v>
      </c>
      <c r="I454" s="120">
        <f t="shared" si="45"/>
        <v>98.7</v>
      </c>
      <c r="J454" s="90">
        <f t="shared" si="45"/>
        <v>29.5</v>
      </c>
      <c r="K454" s="121">
        <f t="shared" si="45"/>
        <v>94.7</v>
      </c>
      <c r="L454" s="79" t="s">
        <v>18</v>
      </c>
    </row>
    <row r="455" spans="2:12">
      <c r="B455" s="79" t="s">
        <v>19</v>
      </c>
      <c r="C455" s="80">
        <f t="shared" si="46"/>
        <v>589069</v>
      </c>
      <c r="D455" s="81">
        <f t="shared" si="46"/>
        <v>34626</v>
      </c>
      <c r="E455" s="82">
        <f t="shared" si="46"/>
        <v>623695</v>
      </c>
      <c r="F455" s="83">
        <f t="shared" si="46"/>
        <v>584287</v>
      </c>
      <c r="G455" s="81">
        <f t="shared" si="46"/>
        <v>7865</v>
      </c>
      <c r="H455" s="84">
        <f t="shared" si="46"/>
        <v>592152</v>
      </c>
      <c r="I455" s="120">
        <f t="shared" si="45"/>
        <v>99.2</v>
      </c>
      <c r="J455" s="90">
        <f t="shared" si="45"/>
        <v>22.7</v>
      </c>
      <c r="K455" s="121">
        <f t="shared" si="45"/>
        <v>94.9</v>
      </c>
      <c r="L455" s="79" t="s">
        <v>19</v>
      </c>
    </row>
    <row r="456" spans="2:12">
      <c r="B456" s="79" t="s">
        <v>20</v>
      </c>
      <c r="C456" s="80">
        <f t="shared" si="46"/>
        <v>228518</v>
      </c>
      <c r="D456" s="81">
        <f t="shared" si="46"/>
        <v>13280</v>
      </c>
      <c r="E456" s="82">
        <f t="shared" si="46"/>
        <v>241798</v>
      </c>
      <c r="F456" s="83">
        <f t="shared" si="46"/>
        <v>227108</v>
      </c>
      <c r="G456" s="81">
        <f t="shared" si="46"/>
        <v>8321</v>
      </c>
      <c r="H456" s="84">
        <f t="shared" si="46"/>
        <v>235429</v>
      </c>
      <c r="I456" s="120">
        <f t="shared" si="45"/>
        <v>99.4</v>
      </c>
      <c r="J456" s="90">
        <f t="shared" si="45"/>
        <v>62.7</v>
      </c>
      <c r="K456" s="121">
        <f t="shared" si="45"/>
        <v>97.4</v>
      </c>
      <c r="L456" s="79" t="s">
        <v>20</v>
      </c>
    </row>
    <row r="457" spans="2:12">
      <c r="B457" s="79" t="s">
        <v>21</v>
      </c>
      <c r="C457" s="80">
        <f t="shared" si="46"/>
        <v>1480293</v>
      </c>
      <c r="D457" s="81">
        <f t="shared" si="46"/>
        <v>156041</v>
      </c>
      <c r="E457" s="82">
        <f t="shared" si="46"/>
        <v>1636334</v>
      </c>
      <c r="F457" s="83">
        <f t="shared" si="46"/>
        <v>1453838</v>
      </c>
      <c r="G457" s="81">
        <f t="shared" si="46"/>
        <v>41787</v>
      </c>
      <c r="H457" s="84">
        <f t="shared" si="46"/>
        <v>1495625</v>
      </c>
      <c r="I457" s="120">
        <f t="shared" si="45"/>
        <v>98.2</v>
      </c>
      <c r="J457" s="90">
        <f t="shared" si="45"/>
        <v>26.8</v>
      </c>
      <c r="K457" s="121">
        <f t="shared" si="45"/>
        <v>91.4</v>
      </c>
      <c r="L457" s="79" t="s">
        <v>21</v>
      </c>
    </row>
    <row r="458" spans="2:12">
      <c r="B458" s="79" t="s">
        <v>22</v>
      </c>
      <c r="C458" s="80">
        <f t="shared" si="46"/>
        <v>59030</v>
      </c>
      <c r="D458" s="81">
        <f t="shared" si="46"/>
        <v>6550</v>
      </c>
      <c r="E458" s="82">
        <f t="shared" si="46"/>
        <v>65580</v>
      </c>
      <c r="F458" s="83">
        <f t="shared" si="46"/>
        <v>58118</v>
      </c>
      <c r="G458" s="81">
        <f t="shared" si="46"/>
        <v>662</v>
      </c>
      <c r="H458" s="84">
        <f t="shared" si="46"/>
        <v>58780</v>
      </c>
      <c r="I458" s="120">
        <f t="shared" si="45"/>
        <v>98.5</v>
      </c>
      <c r="J458" s="90">
        <f t="shared" si="45"/>
        <v>10.1</v>
      </c>
      <c r="K458" s="121">
        <f t="shared" si="45"/>
        <v>89.6</v>
      </c>
      <c r="L458" s="79" t="s">
        <v>22</v>
      </c>
    </row>
    <row r="459" spans="2:12">
      <c r="B459" s="79" t="s">
        <v>23</v>
      </c>
      <c r="C459" s="80">
        <f t="shared" si="46"/>
        <v>58000</v>
      </c>
      <c r="D459" s="81">
        <f t="shared" si="46"/>
        <v>5988</v>
      </c>
      <c r="E459" s="82">
        <f t="shared" si="46"/>
        <v>63988</v>
      </c>
      <c r="F459" s="83">
        <f t="shared" si="46"/>
        <v>56219</v>
      </c>
      <c r="G459" s="81">
        <f t="shared" si="46"/>
        <v>1673</v>
      </c>
      <c r="H459" s="84">
        <f t="shared" si="46"/>
        <v>57892</v>
      </c>
      <c r="I459" s="120">
        <f t="shared" si="45"/>
        <v>96.9</v>
      </c>
      <c r="J459" s="90">
        <f t="shared" si="45"/>
        <v>27.9</v>
      </c>
      <c r="K459" s="121">
        <f t="shared" si="45"/>
        <v>90.5</v>
      </c>
      <c r="L459" s="79" t="s">
        <v>23</v>
      </c>
    </row>
    <row r="460" spans="2:12">
      <c r="B460" s="79" t="s">
        <v>24</v>
      </c>
      <c r="C460" s="80">
        <f t="shared" si="46"/>
        <v>296244</v>
      </c>
      <c r="D460" s="81">
        <f t="shared" si="46"/>
        <v>25107</v>
      </c>
      <c r="E460" s="82">
        <f t="shared" si="46"/>
        <v>321351</v>
      </c>
      <c r="F460" s="83">
        <f t="shared" si="46"/>
        <v>289343</v>
      </c>
      <c r="G460" s="81">
        <f t="shared" si="46"/>
        <v>3710</v>
      </c>
      <c r="H460" s="84">
        <f t="shared" si="46"/>
        <v>293053</v>
      </c>
      <c r="I460" s="120">
        <f t="shared" si="45"/>
        <v>97.7</v>
      </c>
      <c r="J460" s="90">
        <f t="shared" si="45"/>
        <v>14.8</v>
      </c>
      <c r="K460" s="121">
        <f t="shared" si="45"/>
        <v>91.2</v>
      </c>
      <c r="L460" s="79" t="s">
        <v>24</v>
      </c>
    </row>
    <row r="461" spans="2:12">
      <c r="B461" s="79" t="s">
        <v>25</v>
      </c>
      <c r="C461" s="80">
        <f t="shared" si="46"/>
        <v>127423</v>
      </c>
      <c r="D461" s="81">
        <f t="shared" si="46"/>
        <v>4444</v>
      </c>
      <c r="E461" s="82">
        <f t="shared" si="46"/>
        <v>131867</v>
      </c>
      <c r="F461" s="83">
        <f t="shared" si="46"/>
        <v>125731</v>
      </c>
      <c r="G461" s="81">
        <f t="shared" si="46"/>
        <v>355</v>
      </c>
      <c r="H461" s="84">
        <f t="shared" si="46"/>
        <v>126086</v>
      </c>
      <c r="I461" s="120">
        <f t="shared" si="45"/>
        <v>98.7</v>
      </c>
      <c r="J461" s="90">
        <f t="shared" si="45"/>
        <v>8</v>
      </c>
      <c r="K461" s="121">
        <f t="shared" si="45"/>
        <v>95.6</v>
      </c>
      <c r="L461" s="79" t="s">
        <v>25</v>
      </c>
    </row>
    <row r="462" spans="2:12">
      <c r="B462" s="79" t="s">
        <v>26</v>
      </c>
      <c r="C462" s="80">
        <f t="shared" si="46"/>
        <v>732319</v>
      </c>
      <c r="D462" s="81">
        <f t="shared" si="46"/>
        <v>128757</v>
      </c>
      <c r="E462" s="82">
        <f t="shared" si="46"/>
        <v>861076</v>
      </c>
      <c r="F462" s="83">
        <f t="shared" si="46"/>
        <v>710877</v>
      </c>
      <c r="G462" s="81">
        <f t="shared" si="46"/>
        <v>21454</v>
      </c>
      <c r="H462" s="84">
        <f t="shared" si="46"/>
        <v>732331</v>
      </c>
      <c r="I462" s="120">
        <f t="shared" si="45"/>
        <v>97.1</v>
      </c>
      <c r="J462" s="90">
        <f t="shared" si="45"/>
        <v>16.7</v>
      </c>
      <c r="K462" s="121">
        <f t="shared" si="45"/>
        <v>85</v>
      </c>
      <c r="L462" s="79" t="s">
        <v>26</v>
      </c>
    </row>
    <row r="463" spans="2:12">
      <c r="B463" s="79" t="s">
        <v>27</v>
      </c>
      <c r="C463" s="80">
        <f t="shared" si="46"/>
        <v>1065369</v>
      </c>
      <c r="D463" s="81">
        <f t="shared" si="46"/>
        <v>18747</v>
      </c>
      <c r="E463" s="82">
        <f t="shared" si="46"/>
        <v>1084116</v>
      </c>
      <c r="F463" s="83">
        <f t="shared" si="46"/>
        <v>1062986</v>
      </c>
      <c r="G463" s="81">
        <f t="shared" si="46"/>
        <v>3049</v>
      </c>
      <c r="H463" s="84">
        <f t="shared" si="46"/>
        <v>1066035</v>
      </c>
      <c r="I463" s="120">
        <f t="shared" si="45"/>
        <v>99.8</v>
      </c>
      <c r="J463" s="90">
        <f t="shared" si="45"/>
        <v>16.3</v>
      </c>
      <c r="K463" s="121">
        <f t="shared" si="45"/>
        <v>98.3</v>
      </c>
      <c r="L463" s="79" t="s">
        <v>27</v>
      </c>
    </row>
    <row r="464" spans="2:12">
      <c r="B464" s="79" t="s">
        <v>28</v>
      </c>
      <c r="C464" s="80">
        <f t="shared" si="46"/>
        <v>1497024</v>
      </c>
      <c r="D464" s="81">
        <f t="shared" si="46"/>
        <v>123119</v>
      </c>
      <c r="E464" s="82">
        <f t="shared" si="46"/>
        <v>1620143</v>
      </c>
      <c r="F464" s="83">
        <f t="shared" si="46"/>
        <v>1482305</v>
      </c>
      <c r="G464" s="81">
        <f t="shared" si="46"/>
        <v>25152</v>
      </c>
      <c r="H464" s="84">
        <f t="shared" si="46"/>
        <v>1507457</v>
      </c>
      <c r="I464" s="120">
        <f t="shared" si="45"/>
        <v>99</v>
      </c>
      <c r="J464" s="90">
        <f t="shared" si="45"/>
        <v>20.399999999999999</v>
      </c>
      <c r="K464" s="121">
        <f t="shared" si="45"/>
        <v>93</v>
      </c>
      <c r="L464" s="79" t="s">
        <v>28</v>
      </c>
    </row>
    <row r="465" spans="2:12">
      <c r="B465" s="79" t="s">
        <v>29</v>
      </c>
      <c r="C465" s="80">
        <f t="shared" si="46"/>
        <v>813007</v>
      </c>
      <c r="D465" s="81">
        <f t="shared" si="46"/>
        <v>61784</v>
      </c>
      <c r="E465" s="82">
        <f t="shared" si="46"/>
        <v>874791</v>
      </c>
      <c r="F465" s="83">
        <f t="shared" si="46"/>
        <v>800097</v>
      </c>
      <c r="G465" s="81">
        <f t="shared" si="46"/>
        <v>11767</v>
      </c>
      <c r="H465" s="84">
        <f t="shared" si="46"/>
        <v>811864</v>
      </c>
      <c r="I465" s="120">
        <f t="shared" si="45"/>
        <v>98.4</v>
      </c>
      <c r="J465" s="90">
        <f t="shared" si="45"/>
        <v>19</v>
      </c>
      <c r="K465" s="121">
        <f t="shared" si="45"/>
        <v>92.8</v>
      </c>
      <c r="L465" s="79" t="s">
        <v>29</v>
      </c>
    </row>
    <row r="466" spans="2:12">
      <c r="B466" s="79" t="s">
        <v>30</v>
      </c>
      <c r="C466" s="80">
        <f t="shared" si="46"/>
        <v>368373</v>
      </c>
      <c r="D466" s="81">
        <f t="shared" si="46"/>
        <v>32490</v>
      </c>
      <c r="E466" s="82">
        <f t="shared" si="46"/>
        <v>400863</v>
      </c>
      <c r="F466" s="83">
        <f t="shared" si="46"/>
        <v>361537</v>
      </c>
      <c r="G466" s="81">
        <f t="shared" si="46"/>
        <v>8208</v>
      </c>
      <c r="H466" s="84">
        <f t="shared" si="46"/>
        <v>369745</v>
      </c>
      <c r="I466" s="120">
        <f t="shared" si="45"/>
        <v>98.1</v>
      </c>
      <c r="J466" s="90">
        <f t="shared" si="45"/>
        <v>25.3</v>
      </c>
      <c r="K466" s="121">
        <f t="shared" si="45"/>
        <v>92.2</v>
      </c>
      <c r="L466" s="79" t="s">
        <v>30</v>
      </c>
    </row>
    <row r="467" spans="2:12">
      <c r="B467" s="79" t="s">
        <v>31</v>
      </c>
      <c r="C467" s="80">
        <f t="shared" si="46"/>
        <v>864372</v>
      </c>
      <c r="D467" s="81">
        <f t="shared" si="46"/>
        <v>112760</v>
      </c>
      <c r="E467" s="82">
        <f t="shared" si="46"/>
        <v>977132</v>
      </c>
      <c r="F467" s="83">
        <f t="shared" si="46"/>
        <v>847349</v>
      </c>
      <c r="G467" s="81">
        <f t="shared" si="46"/>
        <v>18191</v>
      </c>
      <c r="H467" s="84">
        <f t="shared" si="46"/>
        <v>865540</v>
      </c>
      <c r="I467" s="120">
        <f t="shared" si="45"/>
        <v>98</v>
      </c>
      <c r="J467" s="90">
        <f t="shared" si="45"/>
        <v>16.100000000000001</v>
      </c>
      <c r="K467" s="121">
        <f t="shared" si="45"/>
        <v>88.6</v>
      </c>
      <c r="L467" s="79" t="s">
        <v>31</v>
      </c>
    </row>
    <row r="468" spans="2:12">
      <c r="B468" s="79" t="s">
        <v>32</v>
      </c>
      <c r="C468" s="80">
        <f t="shared" si="46"/>
        <v>252203</v>
      </c>
      <c r="D468" s="81">
        <f t="shared" si="46"/>
        <v>44222</v>
      </c>
      <c r="E468" s="82">
        <f t="shared" si="46"/>
        <v>296425</v>
      </c>
      <c r="F468" s="83">
        <f t="shared" si="46"/>
        <v>245965</v>
      </c>
      <c r="G468" s="81">
        <f t="shared" si="46"/>
        <v>2341</v>
      </c>
      <c r="H468" s="84">
        <f t="shared" si="46"/>
        <v>248306</v>
      </c>
      <c r="I468" s="120">
        <f t="shared" si="45"/>
        <v>97.5</v>
      </c>
      <c r="J468" s="90">
        <f t="shared" si="45"/>
        <v>5.3</v>
      </c>
      <c r="K468" s="121">
        <f t="shared" si="45"/>
        <v>83.8</v>
      </c>
      <c r="L468" s="79" t="s">
        <v>32</v>
      </c>
    </row>
    <row r="469" spans="2:12">
      <c r="B469" s="79" t="s">
        <v>33</v>
      </c>
      <c r="C469" s="80">
        <f t="shared" si="46"/>
        <v>37000</v>
      </c>
      <c r="D469" s="81">
        <f t="shared" si="46"/>
        <v>1034</v>
      </c>
      <c r="E469" s="82">
        <f t="shared" si="46"/>
        <v>38034</v>
      </c>
      <c r="F469" s="83">
        <f t="shared" si="46"/>
        <v>36939</v>
      </c>
      <c r="G469" s="81">
        <f t="shared" si="46"/>
        <v>29</v>
      </c>
      <c r="H469" s="84">
        <f t="shared" si="46"/>
        <v>36968</v>
      </c>
      <c r="I469" s="120">
        <f t="shared" si="45"/>
        <v>99.8</v>
      </c>
      <c r="J469" s="90">
        <f t="shared" si="45"/>
        <v>2.8</v>
      </c>
      <c r="K469" s="121">
        <f t="shared" si="45"/>
        <v>97.2</v>
      </c>
      <c r="L469" s="79" t="s">
        <v>33</v>
      </c>
    </row>
    <row r="470" spans="2:12">
      <c r="B470" s="79" t="s">
        <v>34</v>
      </c>
      <c r="C470" s="80">
        <f t="shared" ref="C470:H476" si="47">C518+C566+C614</f>
        <v>103404</v>
      </c>
      <c r="D470" s="81">
        <f t="shared" si="47"/>
        <v>8999</v>
      </c>
      <c r="E470" s="82">
        <f t="shared" si="47"/>
        <v>112403</v>
      </c>
      <c r="F470" s="83">
        <f t="shared" si="47"/>
        <v>101469</v>
      </c>
      <c r="G470" s="81">
        <f t="shared" si="47"/>
        <v>1330</v>
      </c>
      <c r="H470" s="84">
        <f t="shared" si="47"/>
        <v>102799</v>
      </c>
      <c r="I470" s="120">
        <f t="shared" si="45"/>
        <v>98.1</v>
      </c>
      <c r="J470" s="90">
        <f t="shared" si="45"/>
        <v>14.8</v>
      </c>
      <c r="K470" s="121">
        <f t="shared" si="45"/>
        <v>91.5</v>
      </c>
      <c r="L470" s="79" t="s">
        <v>34</v>
      </c>
    </row>
    <row r="471" spans="2:12">
      <c r="B471" s="79" t="s">
        <v>35</v>
      </c>
      <c r="C471" s="80">
        <f t="shared" si="47"/>
        <v>54006</v>
      </c>
      <c r="D471" s="81">
        <f t="shared" si="47"/>
        <v>3682</v>
      </c>
      <c r="E471" s="82">
        <f t="shared" si="47"/>
        <v>57688</v>
      </c>
      <c r="F471" s="83">
        <f t="shared" si="47"/>
        <v>52416</v>
      </c>
      <c r="G471" s="81">
        <f t="shared" si="47"/>
        <v>328</v>
      </c>
      <c r="H471" s="84">
        <f t="shared" si="47"/>
        <v>52744</v>
      </c>
      <c r="I471" s="120">
        <f t="shared" si="45"/>
        <v>97.1</v>
      </c>
      <c r="J471" s="90">
        <f t="shared" si="45"/>
        <v>8.9</v>
      </c>
      <c r="K471" s="121">
        <f t="shared" si="45"/>
        <v>91.4</v>
      </c>
      <c r="L471" s="79" t="s">
        <v>35</v>
      </c>
    </row>
    <row r="472" spans="2:12">
      <c r="B472" s="79" t="s">
        <v>36</v>
      </c>
      <c r="C472" s="80">
        <f t="shared" si="47"/>
        <v>475118</v>
      </c>
      <c r="D472" s="81">
        <f t="shared" si="47"/>
        <v>31943</v>
      </c>
      <c r="E472" s="82">
        <f t="shared" si="47"/>
        <v>507061</v>
      </c>
      <c r="F472" s="83">
        <f t="shared" si="47"/>
        <v>470118</v>
      </c>
      <c r="G472" s="81">
        <f t="shared" si="47"/>
        <v>1757</v>
      </c>
      <c r="H472" s="84">
        <f t="shared" si="47"/>
        <v>471875</v>
      </c>
      <c r="I472" s="120">
        <f t="shared" si="45"/>
        <v>98.9</v>
      </c>
      <c r="J472" s="90">
        <f t="shared" si="45"/>
        <v>5.5</v>
      </c>
      <c r="K472" s="121">
        <f t="shared" si="45"/>
        <v>93.1</v>
      </c>
      <c r="L472" s="79" t="s">
        <v>36</v>
      </c>
    </row>
    <row r="473" spans="2:12">
      <c r="B473" s="79" t="s">
        <v>37</v>
      </c>
      <c r="C473" s="80">
        <f t="shared" si="47"/>
        <v>204834</v>
      </c>
      <c r="D473" s="81">
        <f t="shared" si="47"/>
        <v>1943</v>
      </c>
      <c r="E473" s="82">
        <f t="shared" si="47"/>
        <v>206777</v>
      </c>
      <c r="F473" s="83">
        <f t="shared" si="47"/>
        <v>203829</v>
      </c>
      <c r="G473" s="81">
        <f t="shared" si="47"/>
        <v>241</v>
      </c>
      <c r="H473" s="84">
        <f t="shared" si="47"/>
        <v>204070</v>
      </c>
      <c r="I473" s="120">
        <f t="shared" si="45"/>
        <v>99.5</v>
      </c>
      <c r="J473" s="90">
        <f t="shared" si="45"/>
        <v>12.4</v>
      </c>
      <c r="K473" s="121">
        <f t="shared" si="45"/>
        <v>98.7</v>
      </c>
      <c r="L473" s="79" t="s">
        <v>37</v>
      </c>
    </row>
    <row r="474" spans="2:12">
      <c r="B474" s="79" t="s">
        <v>38</v>
      </c>
      <c r="C474" s="80">
        <f t="shared" si="47"/>
        <v>68558</v>
      </c>
      <c r="D474" s="89">
        <f t="shared" si="47"/>
        <v>473</v>
      </c>
      <c r="E474" s="82">
        <f t="shared" si="47"/>
        <v>69031</v>
      </c>
      <c r="F474" s="83">
        <f t="shared" si="47"/>
        <v>68378</v>
      </c>
      <c r="G474" s="89">
        <f t="shared" si="47"/>
        <v>74</v>
      </c>
      <c r="H474" s="84">
        <f t="shared" si="47"/>
        <v>68452</v>
      </c>
      <c r="I474" s="120">
        <f t="shared" ref="I474:K479" si="48">IF(C474=0,"-",ROUND(F474/C474*100,1))</f>
        <v>99.7</v>
      </c>
      <c r="J474" s="90">
        <f t="shared" si="48"/>
        <v>15.6</v>
      </c>
      <c r="K474" s="121">
        <f t="shared" si="48"/>
        <v>99.2</v>
      </c>
      <c r="L474" s="79" t="s">
        <v>38</v>
      </c>
    </row>
    <row r="475" spans="2:12">
      <c r="B475" s="79" t="s">
        <v>39</v>
      </c>
      <c r="C475" s="80">
        <f t="shared" si="47"/>
        <v>105814</v>
      </c>
      <c r="D475" s="81">
        <f t="shared" si="47"/>
        <v>3836</v>
      </c>
      <c r="E475" s="82">
        <f t="shared" si="47"/>
        <v>109650</v>
      </c>
      <c r="F475" s="83">
        <f t="shared" si="47"/>
        <v>104773</v>
      </c>
      <c r="G475" s="81">
        <f t="shared" si="47"/>
        <v>797</v>
      </c>
      <c r="H475" s="84">
        <f t="shared" si="47"/>
        <v>105570</v>
      </c>
      <c r="I475" s="120">
        <f t="shared" si="48"/>
        <v>99</v>
      </c>
      <c r="J475" s="90">
        <f t="shared" si="48"/>
        <v>20.8</v>
      </c>
      <c r="K475" s="121">
        <f t="shared" si="48"/>
        <v>96.3</v>
      </c>
      <c r="L475" s="79" t="s">
        <v>39</v>
      </c>
    </row>
    <row r="476" spans="2:12">
      <c r="B476" s="91" t="s">
        <v>40</v>
      </c>
      <c r="C476" s="92">
        <f t="shared" si="47"/>
        <v>73084</v>
      </c>
      <c r="D476" s="93">
        <f t="shared" si="47"/>
        <v>7164</v>
      </c>
      <c r="E476" s="94">
        <f t="shared" si="47"/>
        <v>80248</v>
      </c>
      <c r="F476" s="95">
        <f t="shared" si="47"/>
        <v>72598</v>
      </c>
      <c r="G476" s="93">
        <f t="shared" si="47"/>
        <v>2139</v>
      </c>
      <c r="H476" s="96">
        <f t="shared" si="47"/>
        <v>74737</v>
      </c>
      <c r="I476" s="130">
        <f t="shared" si="48"/>
        <v>99.3</v>
      </c>
      <c r="J476" s="131">
        <f t="shared" si="48"/>
        <v>29.9</v>
      </c>
      <c r="K476" s="132">
        <f t="shared" si="48"/>
        <v>93.1</v>
      </c>
      <c r="L476" s="91" t="s">
        <v>40</v>
      </c>
    </row>
    <row r="477" spans="2:12" ht="15.75" customHeight="1">
      <c r="B477" s="100" t="s">
        <v>41</v>
      </c>
      <c r="C477" s="101">
        <f t="shared" ref="C477:H477" si="49">SUM(C438:C449)</f>
        <v>53294004</v>
      </c>
      <c r="D477" s="102">
        <f t="shared" si="49"/>
        <v>5886269</v>
      </c>
      <c r="E477" s="103">
        <f t="shared" si="49"/>
        <v>59180273</v>
      </c>
      <c r="F477" s="104">
        <f t="shared" si="49"/>
        <v>52275922</v>
      </c>
      <c r="G477" s="102">
        <f t="shared" si="49"/>
        <v>1172214</v>
      </c>
      <c r="H477" s="105">
        <f t="shared" si="49"/>
        <v>53448136</v>
      </c>
      <c r="I477" s="133">
        <f>IF(C477=0,"-",ROUND(F477/C477*100,1))</f>
        <v>98.1</v>
      </c>
      <c r="J477" s="134">
        <f>IF(D477=0,"-",ROUND(G477/D477*100,1))</f>
        <v>19.899999999999999</v>
      </c>
      <c r="K477" s="135">
        <f>IF(E477=0,"-",ROUND(H477/E477*100,1))</f>
        <v>90.3</v>
      </c>
      <c r="L477" s="100" t="s">
        <v>41</v>
      </c>
    </row>
    <row r="478" spans="2:12" ht="15.75" customHeight="1">
      <c r="B478" s="100" t="s">
        <v>90</v>
      </c>
      <c r="C478" s="101">
        <f t="shared" ref="C478:H478" si="50">SUM(C450:C476)</f>
        <v>12911719</v>
      </c>
      <c r="D478" s="102">
        <f t="shared" si="50"/>
        <v>1130454</v>
      </c>
      <c r="E478" s="103">
        <f t="shared" si="50"/>
        <v>14042173</v>
      </c>
      <c r="F478" s="104">
        <f t="shared" si="50"/>
        <v>12716364</v>
      </c>
      <c r="G478" s="102">
        <f t="shared" si="50"/>
        <v>210895</v>
      </c>
      <c r="H478" s="105">
        <f t="shared" si="50"/>
        <v>12927259</v>
      </c>
      <c r="I478" s="133">
        <f t="shared" si="48"/>
        <v>98.5</v>
      </c>
      <c r="J478" s="134">
        <f t="shared" si="48"/>
        <v>18.7</v>
      </c>
      <c r="K478" s="135">
        <f t="shared" si="48"/>
        <v>92.1</v>
      </c>
      <c r="L478" s="100" t="s">
        <v>90</v>
      </c>
    </row>
    <row r="479" spans="2:12" ht="15.75" customHeight="1">
      <c r="B479" s="100" t="s">
        <v>91</v>
      </c>
      <c r="C479" s="101">
        <f t="shared" ref="C479:H479" si="51">C478+C477</f>
        <v>66205723</v>
      </c>
      <c r="D479" s="102">
        <f t="shared" si="51"/>
        <v>7016723</v>
      </c>
      <c r="E479" s="103">
        <f t="shared" si="51"/>
        <v>73222446</v>
      </c>
      <c r="F479" s="104">
        <f t="shared" si="51"/>
        <v>64992286</v>
      </c>
      <c r="G479" s="102">
        <f t="shared" si="51"/>
        <v>1383109</v>
      </c>
      <c r="H479" s="105">
        <f t="shared" si="51"/>
        <v>66375395</v>
      </c>
      <c r="I479" s="133">
        <f t="shared" si="48"/>
        <v>98.2</v>
      </c>
      <c r="J479" s="134">
        <f t="shared" si="48"/>
        <v>19.7</v>
      </c>
      <c r="K479" s="135">
        <f t="shared" si="48"/>
        <v>90.6</v>
      </c>
      <c r="L479" s="100" t="s">
        <v>91</v>
      </c>
    </row>
    <row r="480" spans="2:12">
      <c r="I480" s="109"/>
      <c r="J480" s="109"/>
      <c r="K480" s="109"/>
      <c r="L480" s="110" t="s">
        <v>102</v>
      </c>
    </row>
    <row r="481" spans="2:12" ht="18.75">
      <c r="B481" s="54" t="s">
        <v>116</v>
      </c>
      <c r="I481" s="109"/>
      <c r="J481" s="109"/>
      <c r="K481" s="109"/>
    </row>
    <row r="482" spans="2:12">
      <c r="I482" s="109"/>
      <c r="J482" s="109"/>
      <c r="K482" s="109"/>
      <c r="L482" s="50" t="s">
        <v>72</v>
      </c>
    </row>
    <row r="483" spans="2:12" s="57" customFormat="1" ht="17.25" customHeight="1">
      <c r="B483" s="56"/>
      <c r="C483" s="345" t="s">
        <v>73</v>
      </c>
      <c r="D483" s="346"/>
      <c r="E483" s="347"/>
      <c r="F483" s="346" t="s">
        <v>74</v>
      </c>
      <c r="G483" s="346"/>
      <c r="H483" s="346"/>
      <c r="I483" s="348" t="s">
        <v>75</v>
      </c>
      <c r="J483" s="349"/>
      <c r="K483" s="350"/>
      <c r="L483" s="56"/>
    </row>
    <row r="484" spans="2:12" s="57" customFormat="1" ht="17.25" customHeight="1">
      <c r="B484" s="58" t="s">
        <v>76</v>
      </c>
      <c r="C484" s="59" t="s">
        <v>77</v>
      </c>
      <c r="D484" s="60" t="s">
        <v>78</v>
      </c>
      <c r="E484" s="61" t="s">
        <v>79</v>
      </c>
      <c r="F484" s="62" t="s">
        <v>77</v>
      </c>
      <c r="G484" s="60" t="s">
        <v>78</v>
      </c>
      <c r="H484" s="63" t="s">
        <v>79</v>
      </c>
      <c r="I484" s="111" t="s">
        <v>104</v>
      </c>
      <c r="J484" s="112" t="s">
        <v>105</v>
      </c>
      <c r="K484" s="113" t="s">
        <v>106</v>
      </c>
      <c r="L484" s="58" t="s">
        <v>83</v>
      </c>
    </row>
    <row r="485" spans="2:12" s="57" customFormat="1" ht="17.25" customHeight="1">
      <c r="B485" s="52"/>
      <c r="C485" s="64" t="s">
        <v>107</v>
      </c>
      <c r="D485" s="65" t="s">
        <v>84</v>
      </c>
      <c r="E485" s="66" t="s">
        <v>108</v>
      </c>
      <c r="F485" s="67" t="s">
        <v>109</v>
      </c>
      <c r="G485" s="65" t="s">
        <v>110</v>
      </c>
      <c r="H485" s="68" t="s">
        <v>111</v>
      </c>
      <c r="I485" s="114"/>
      <c r="J485" s="115"/>
      <c r="K485" s="116"/>
      <c r="L485" s="52"/>
    </row>
    <row r="486" spans="2:12">
      <c r="B486" s="69" t="s">
        <v>3</v>
      </c>
      <c r="C486" s="70">
        <f>[1]固定税・土地!B7</f>
        <v>8464883</v>
      </c>
      <c r="D486" s="71">
        <f>[1]固定税・土地!C7</f>
        <v>951806</v>
      </c>
      <c r="E486" s="72">
        <f>[1]固定税・土地!D7</f>
        <v>9416689</v>
      </c>
      <c r="F486" s="73">
        <f>[1]固定税・土地!E7</f>
        <v>8273420</v>
      </c>
      <c r="G486" s="71">
        <f>[1]固定税・土地!F7</f>
        <v>199202</v>
      </c>
      <c r="H486" s="74">
        <f>[1]固定税・土地!G7</f>
        <v>8472622</v>
      </c>
      <c r="I486" s="117">
        <f t="shared" ref="I486:K521" si="52">IF(C486=0,"-",ROUND(F486/C486*100,1))</f>
        <v>97.7</v>
      </c>
      <c r="J486" s="118">
        <f t="shared" si="52"/>
        <v>20.9</v>
      </c>
      <c r="K486" s="119">
        <f t="shared" si="52"/>
        <v>90</v>
      </c>
      <c r="L486" s="78" t="s">
        <v>3</v>
      </c>
    </row>
    <row r="487" spans="2:12">
      <c r="B487" s="79" t="s">
        <v>4</v>
      </c>
      <c r="C487" s="80">
        <f>[1]固定税・土地!B8</f>
        <v>1159638</v>
      </c>
      <c r="D487" s="81">
        <f>[1]固定税・土地!C8</f>
        <v>136778</v>
      </c>
      <c r="E487" s="82">
        <f>[1]固定税・土地!D8</f>
        <v>1296416</v>
      </c>
      <c r="F487" s="83">
        <f>[1]固定税・土地!E8</f>
        <v>1124788</v>
      </c>
      <c r="G487" s="81">
        <f>[1]固定税・土地!F8</f>
        <v>31764</v>
      </c>
      <c r="H487" s="84">
        <f>[1]固定税・土地!G8</f>
        <v>1156552</v>
      </c>
      <c r="I487" s="120">
        <f t="shared" si="52"/>
        <v>97</v>
      </c>
      <c r="J487" s="90">
        <f t="shared" si="52"/>
        <v>23.2</v>
      </c>
      <c r="K487" s="121">
        <f t="shared" si="52"/>
        <v>89.2</v>
      </c>
      <c r="L487" s="79" t="s">
        <v>4</v>
      </c>
    </row>
    <row r="488" spans="2:12">
      <c r="B488" s="79" t="s">
        <v>5</v>
      </c>
      <c r="C488" s="80">
        <f>[1]固定税・土地!B9</f>
        <v>2280335</v>
      </c>
      <c r="D488" s="81">
        <f>[1]固定税・土地!C9</f>
        <v>207198</v>
      </c>
      <c r="E488" s="82">
        <f>[1]固定税・土地!D9</f>
        <v>2487533</v>
      </c>
      <c r="F488" s="83">
        <f>[1]固定税・土地!E9</f>
        <v>2228838</v>
      </c>
      <c r="G488" s="81">
        <f>[1]固定税・土地!F9</f>
        <v>42078</v>
      </c>
      <c r="H488" s="84">
        <f>[1]固定税・土地!G9</f>
        <v>2270916</v>
      </c>
      <c r="I488" s="120">
        <f t="shared" si="52"/>
        <v>97.7</v>
      </c>
      <c r="J488" s="90">
        <f t="shared" si="52"/>
        <v>20.3</v>
      </c>
      <c r="K488" s="121">
        <f t="shared" si="52"/>
        <v>91.3</v>
      </c>
      <c r="L488" s="79" t="s">
        <v>5</v>
      </c>
    </row>
    <row r="489" spans="2:12">
      <c r="B489" s="79" t="s">
        <v>6</v>
      </c>
      <c r="C489" s="80">
        <f>[1]固定税・土地!B10</f>
        <v>1467441</v>
      </c>
      <c r="D489" s="81">
        <f>[1]固定税・土地!C10</f>
        <v>162435</v>
      </c>
      <c r="E489" s="82">
        <f>[1]固定税・土地!D10</f>
        <v>1629876</v>
      </c>
      <c r="F489" s="83">
        <f>[1]固定税・土地!E10</f>
        <v>1442111</v>
      </c>
      <c r="G489" s="81">
        <f>[1]固定税・土地!F10</f>
        <v>30009</v>
      </c>
      <c r="H489" s="84">
        <f>[1]固定税・土地!G10</f>
        <v>1472120</v>
      </c>
      <c r="I489" s="120">
        <f t="shared" si="52"/>
        <v>98.3</v>
      </c>
      <c r="J489" s="90">
        <f t="shared" si="52"/>
        <v>18.5</v>
      </c>
      <c r="K489" s="121">
        <f t="shared" si="52"/>
        <v>90.3</v>
      </c>
      <c r="L489" s="79" t="s">
        <v>6</v>
      </c>
    </row>
    <row r="490" spans="2:12">
      <c r="B490" s="79" t="s">
        <v>7</v>
      </c>
      <c r="C490" s="80">
        <f>[1]固定税・土地!B11</f>
        <v>2671627</v>
      </c>
      <c r="D490" s="81">
        <f>[1]固定税・土地!C11</f>
        <v>317706</v>
      </c>
      <c r="E490" s="82">
        <f>[1]固定税・土地!D11</f>
        <v>2989333</v>
      </c>
      <c r="F490" s="83">
        <f>[1]固定税・土地!E11</f>
        <v>2632993</v>
      </c>
      <c r="G490" s="81">
        <f>[1]固定税・土地!F11</f>
        <v>53834</v>
      </c>
      <c r="H490" s="84">
        <f>[1]固定税・土地!G11</f>
        <v>2686827</v>
      </c>
      <c r="I490" s="120">
        <f t="shared" si="52"/>
        <v>98.6</v>
      </c>
      <c r="J490" s="90">
        <f t="shared" si="52"/>
        <v>16.899999999999999</v>
      </c>
      <c r="K490" s="121">
        <f t="shared" si="52"/>
        <v>89.9</v>
      </c>
      <c r="L490" s="79" t="s">
        <v>7</v>
      </c>
    </row>
    <row r="491" spans="2:12">
      <c r="B491" s="79" t="s">
        <v>8</v>
      </c>
      <c r="C491" s="80">
        <f>[1]固定税・土地!B12</f>
        <v>1131802</v>
      </c>
      <c r="D491" s="81">
        <f>[1]固定税・土地!C12</f>
        <v>91617</v>
      </c>
      <c r="E491" s="82">
        <f>[1]固定税・土地!D12</f>
        <v>1223419</v>
      </c>
      <c r="F491" s="83">
        <f>[1]固定税・土地!E12</f>
        <v>1115641</v>
      </c>
      <c r="G491" s="81">
        <f>[1]固定税・土地!F12</f>
        <v>39133</v>
      </c>
      <c r="H491" s="84">
        <f>[1]固定税・土地!G12</f>
        <v>1154774</v>
      </c>
      <c r="I491" s="120">
        <f t="shared" si="52"/>
        <v>98.6</v>
      </c>
      <c r="J491" s="90">
        <f t="shared" si="52"/>
        <v>42.7</v>
      </c>
      <c r="K491" s="121">
        <f t="shared" si="52"/>
        <v>94.4</v>
      </c>
      <c r="L491" s="79" t="s">
        <v>8</v>
      </c>
    </row>
    <row r="492" spans="2:12">
      <c r="B492" s="79" t="s">
        <v>86</v>
      </c>
      <c r="C492" s="80">
        <f>[1]固定税・土地!B13</f>
        <v>569366</v>
      </c>
      <c r="D492" s="81">
        <f>[1]固定税・土地!C13</f>
        <v>65992</v>
      </c>
      <c r="E492" s="82">
        <f>[1]固定税・土地!D13</f>
        <v>635358</v>
      </c>
      <c r="F492" s="83">
        <f>[1]固定税・土地!E13</f>
        <v>559007</v>
      </c>
      <c r="G492" s="81">
        <f>[1]固定税・土地!F13</f>
        <v>13862</v>
      </c>
      <c r="H492" s="84">
        <f>[1]固定税・土地!G13</f>
        <v>572869</v>
      </c>
      <c r="I492" s="120">
        <f t="shared" si="52"/>
        <v>98.2</v>
      </c>
      <c r="J492" s="90">
        <f t="shared" si="52"/>
        <v>21</v>
      </c>
      <c r="K492" s="121">
        <f t="shared" si="52"/>
        <v>90.2</v>
      </c>
      <c r="L492" s="79" t="s">
        <v>87</v>
      </c>
    </row>
    <row r="493" spans="2:12">
      <c r="B493" s="79" t="s">
        <v>10</v>
      </c>
      <c r="C493" s="80">
        <f>[1]固定税・土地!B14</f>
        <v>514778</v>
      </c>
      <c r="D493" s="81">
        <f>[1]固定税・土地!C14</f>
        <v>66714</v>
      </c>
      <c r="E493" s="82">
        <f>[1]固定税・土地!D14</f>
        <v>581492</v>
      </c>
      <c r="F493" s="83">
        <f>[1]固定税・土地!E14</f>
        <v>494655</v>
      </c>
      <c r="G493" s="81">
        <f>[1]固定税・土地!F14</f>
        <v>15264</v>
      </c>
      <c r="H493" s="84">
        <f>[1]固定税・土地!G14</f>
        <v>509919</v>
      </c>
      <c r="I493" s="120">
        <f t="shared" si="52"/>
        <v>96.1</v>
      </c>
      <c r="J493" s="90">
        <f t="shared" si="52"/>
        <v>22.9</v>
      </c>
      <c r="K493" s="121">
        <f t="shared" si="52"/>
        <v>87.7</v>
      </c>
      <c r="L493" s="79" t="s">
        <v>10</v>
      </c>
    </row>
    <row r="494" spans="2:12">
      <c r="B494" s="79" t="s">
        <v>11</v>
      </c>
      <c r="C494" s="80">
        <f>[1]固定税・土地!B15</f>
        <v>2446903</v>
      </c>
      <c r="D494" s="81">
        <f>[1]固定税・土地!C15</f>
        <v>339329</v>
      </c>
      <c r="E494" s="82">
        <f>[1]固定税・土地!D15</f>
        <v>2786232</v>
      </c>
      <c r="F494" s="83">
        <f>[1]固定税・土地!E15</f>
        <v>2418191</v>
      </c>
      <c r="G494" s="81">
        <f>[1]固定税・土地!F15</f>
        <v>35407</v>
      </c>
      <c r="H494" s="84">
        <f>[1]固定税・土地!G15</f>
        <v>2453598</v>
      </c>
      <c r="I494" s="120">
        <f t="shared" si="52"/>
        <v>98.8</v>
      </c>
      <c r="J494" s="90">
        <f t="shared" si="52"/>
        <v>10.4</v>
      </c>
      <c r="K494" s="121">
        <f t="shared" si="52"/>
        <v>88.1</v>
      </c>
      <c r="L494" s="79" t="s">
        <v>11</v>
      </c>
    </row>
    <row r="495" spans="2:12">
      <c r="B495" s="79" t="s">
        <v>12</v>
      </c>
      <c r="C495" s="80">
        <f>[1]固定税・土地!B16</f>
        <v>1740819</v>
      </c>
      <c r="D495" s="81">
        <f>[1]固定税・土地!C16</f>
        <v>200638</v>
      </c>
      <c r="E495" s="82">
        <f>[1]固定税・土地!D16</f>
        <v>1941457</v>
      </c>
      <c r="F495" s="83">
        <f>[1]固定税・土地!E16</f>
        <v>1700537</v>
      </c>
      <c r="G495" s="81">
        <f>[1]固定税・土地!F16</f>
        <v>41110</v>
      </c>
      <c r="H495" s="84">
        <f>[1]固定税・土地!G16</f>
        <v>1741647</v>
      </c>
      <c r="I495" s="120">
        <f t="shared" si="52"/>
        <v>97.7</v>
      </c>
      <c r="J495" s="90">
        <f t="shared" si="52"/>
        <v>20.5</v>
      </c>
      <c r="K495" s="121">
        <f t="shared" si="52"/>
        <v>89.7</v>
      </c>
      <c r="L495" s="79" t="s">
        <v>12</v>
      </c>
    </row>
    <row r="496" spans="2:12">
      <c r="B496" s="79" t="s">
        <v>88</v>
      </c>
      <c r="C496" s="80">
        <f>[1]固定税・土地!B17</f>
        <v>752125</v>
      </c>
      <c r="D496" s="81">
        <f>[1]固定税・土地!C17</f>
        <v>80470</v>
      </c>
      <c r="E496" s="82">
        <f>[1]固定税・土地!D17</f>
        <v>832595</v>
      </c>
      <c r="F496" s="83">
        <f>[1]固定税・土地!E17</f>
        <v>738274</v>
      </c>
      <c r="G496" s="81">
        <f>[1]固定税・土地!F17</f>
        <v>13800</v>
      </c>
      <c r="H496" s="84">
        <f>[1]固定税・土地!G17</f>
        <v>752074</v>
      </c>
      <c r="I496" s="120">
        <f t="shared" si="52"/>
        <v>98.2</v>
      </c>
      <c r="J496" s="90">
        <f t="shared" si="52"/>
        <v>17.100000000000001</v>
      </c>
      <c r="K496" s="121">
        <f t="shared" si="52"/>
        <v>90.3</v>
      </c>
      <c r="L496" s="79" t="str">
        <f>B496</f>
        <v>葛城市</v>
      </c>
    </row>
    <row r="497" spans="2:12">
      <c r="B497" s="88" t="s">
        <v>89</v>
      </c>
      <c r="C497" s="122">
        <f>[1]固定税・土地!B18</f>
        <v>378732</v>
      </c>
      <c r="D497" s="123">
        <f>[1]固定税・土地!C18</f>
        <v>57716</v>
      </c>
      <c r="E497" s="124">
        <f>[1]固定税・土地!D18</f>
        <v>436448</v>
      </c>
      <c r="F497" s="125">
        <f>[1]固定税・土地!E18</f>
        <v>369344</v>
      </c>
      <c r="G497" s="123">
        <f>[1]固定税・土地!F18</f>
        <v>13882</v>
      </c>
      <c r="H497" s="126">
        <f>[1]固定税・土地!G18</f>
        <v>383226</v>
      </c>
      <c r="I497" s="136">
        <f t="shared" si="52"/>
        <v>97.5</v>
      </c>
      <c r="J497" s="137">
        <f t="shared" si="52"/>
        <v>24.1</v>
      </c>
      <c r="K497" s="138">
        <f t="shared" si="52"/>
        <v>87.8</v>
      </c>
      <c r="L497" s="88" t="s">
        <v>89</v>
      </c>
    </row>
    <row r="498" spans="2:12">
      <c r="B498" s="79" t="s">
        <v>14</v>
      </c>
      <c r="C498" s="80">
        <f>[1]固定税・土地!B19</f>
        <v>64051</v>
      </c>
      <c r="D498" s="81">
        <f>[1]固定税・土地!C19</f>
        <v>2406</v>
      </c>
      <c r="E498" s="82">
        <f>[1]固定税・土地!D19</f>
        <v>66457</v>
      </c>
      <c r="F498" s="83">
        <f>[1]固定税・土地!E19</f>
        <v>63605</v>
      </c>
      <c r="G498" s="81">
        <f>[1]固定税・土地!F19</f>
        <v>471</v>
      </c>
      <c r="H498" s="84">
        <f>[1]固定税・土地!G19</f>
        <v>64076</v>
      </c>
      <c r="I498" s="120">
        <f t="shared" si="52"/>
        <v>99.3</v>
      </c>
      <c r="J498" s="90">
        <f t="shared" si="52"/>
        <v>19.600000000000001</v>
      </c>
      <c r="K498" s="121">
        <f t="shared" si="52"/>
        <v>96.4</v>
      </c>
      <c r="L498" s="79" t="s">
        <v>14</v>
      </c>
    </row>
    <row r="499" spans="2:12">
      <c r="B499" s="79" t="s">
        <v>15</v>
      </c>
      <c r="C499" s="80">
        <f>[1]固定税・土地!B20</f>
        <v>392458</v>
      </c>
      <c r="D499" s="81">
        <f>[1]固定税・土地!C20</f>
        <v>26369</v>
      </c>
      <c r="E499" s="82">
        <f>[1]固定税・土地!D20</f>
        <v>418827</v>
      </c>
      <c r="F499" s="83">
        <f>[1]固定税・土地!E20</f>
        <v>387680</v>
      </c>
      <c r="G499" s="81">
        <f>[1]固定税・土地!F20</f>
        <v>6749</v>
      </c>
      <c r="H499" s="84">
        <f>[1]固定税・土地!G20</f>
        <v>394429</v>
      </c>
      <c r="I499" s="120">
        <f t="shared" si="52"/>
        <v>98.8</v>
      </c>
      <c r="J499" s="90">
        <f t="shared" si="52"/>
        <v>25.6</v>
      </c>
      <c r="K499" s="121">
        <f t="shared" si="52"/>
        <v>94.2</v>
      </c>
      <c r="L499" s="79" t="s">
        <v>15</v>
      </c>
    </row>
    <row r="500" spans="2:12">
      <c r="B500" s="79" t="s">
        <v>16</v>
      </c>
      <c r="C500" s="80">
        <f>[1]固定税・土地!B21</f>
        <v>332057</v>
      </c>
      <c r="D500" s="81">
        <f>[1]固定税・土地!C21</f>
        <v>74088</v>
      </c>
      <c r="E500" s="82">
        <f>[1]固定税・土地!D21</f>
        <v>406145</v>
      </c>
      <c r="F500" s="83">
        <f>[1]固定税・土地!E21</f>
        <v>321929</v>
      </c>
      <c r="G500" s="81">
        <f>[1]固定税・土地!F21</f>
        <v>5979</v>
      </c>
      <c r="H500" s="84">
        <f>[1]固定税・土地!G21</f>
        <v>327908</v>
      </c>
      <c r="I500" s="120">
        <f t="shared" si="52"/>
        <v>96.9</v>
      </c>
      <c r="J500" s="90">
        <f t="shared" si="52"/>
        <v>8.1</v>
      </c>
      <c r="K500" s="121">
        <f t="shared" si="52"/>
        <v>80.7</v>
      </c>
      <c r="L500" s="79" t="s">
        <v>16</v>
      </c>
    </row>
    <row r="501" spans="2:12">
      <c r="B501" s="79" t="s">
        <v>17</v>
      </c>
      <c r="C501" s="80">
        <f>[1]固定税・土地!B22</f>
        <v>574188</v>
      </c>
      <c r="D501" s="81">
        <f>[1]固定税・土地!C22</f>
        <v>36882</v>
      </c>
      <c r="E501" s="82">
        <f>[1]固定税・土地!D22</f>
        <v>611070</v>
      </c>
      <c r="F501" s="83">
        <f>[1]固定税・土地!E22</f>
        <v>562823</v>
      </c>
      <c r="G501" s="81">
        <f>[1]固定税・土地!F22</f>
        <v>8732</v>
      </c>
      <c r="H501" s="84">
        <f>[1]固定税・土地!G22</f>
        <v>571555</v>
      </c>
      <c r="I501" s="120">
        <f t="shared" si="52"/>
        <v>98</v>
      </c>
      <c r="J501" s="90">
        <f t="shared" si="52"/>
        <v>23.7</v>
      </c>
      <c r="K501" s="121">
        <f t="shared" si="52"/>
        <v>93.5</v>
      </c>
      <c r="L501" s="79" t="s">
        <v>17</v>
      </c>
    </row>
    <row r="502" spans="2:12">
      <c r="B502" s="79" t="s">
        <v>18</v>
      </c>
      <c r="C502" s="80">
        <f>[1]固定税・土地!B23</f>
        <v>143137</v>
      </c>
      <c r="D502" s="81">
        <f>[1]固定税・土地!C23</f>
        <v>6500</v>
      </c>
      <c r="E502" s="82">
        <f>[1]固定税・土地!D23</f>
        <v>149637</v>
      </c>
      <c r="F502" s="83">
        <f>[1]固定税・土地!E23</f>
        <v>140995</v>
      </c>
      <c r="G502" s="81">
        <f>[1]固定税・土地!F23</f>
        <v>2011</v>
      </c>
      <c r="H502" s="84">
        <f>[1]固定税・土地!G23</f>
        <v>143006</v>
      </c>
      <c r="I502" s="120">
        <f t="shared" si="52"/>
        <v>98.5</v>
      </c>
      <c r="J502" s="90">
        <f t="shared" si="52"/>
        <v>30.9</v>
      </c>
      <c r="K502" s="121">
        <f t="shared" si="52"/>
        <v>95.6</v>
      </c>
      <c r="L502" s="79" t="s">
        <v>18</v>
      </c>
    </row>
    <row r="503" spans="2:12">
      <c r="B503" s="79" t="s">
        <v>19</v>
      </c>
      <c r="C503" s="80">
        <f>[1]固定税・土地!B24</f>
        <v>188068</v>
      </c>
      <c r="D503" s="81">
        <f>[1]固定税・土地!C24</f>
        <v>15928</v>
      </c>
      <c r="E503" s="82">
        <f>[1]固定税・土地!D24</f>
        <v>203996</v>
      </c>
      <c r="F503" s="83">
        <f>[1]固定税・土地!E24</f>
        <v>185866</v>
      </c>
      <c r="G503" s="81">
        <f>[1]固定税・土地!F24</f>
        <v>3618</v>
      </c>
      <c r="H503" s="84">
        <f>[1]固定税・土地!G24</f>
        <v>189484</v>
      </c>
      <c r="I503" s="120">
        <f t="shared" si="52"/>
        <v>98.8</v>
      </c>
      <c r="J503" s="90">
        <f t="shared" si="52"/>
        <v>22.7</v>
      </c>
      <c r="K503" s="121">
        <f t="shared" si="52"/>
        <v>92.9</v>
      </c>
      <c r="L503" s="79" t="s">
        <v>19</v>
      </c>
    </row>
    <row r="504" spans="2:12">
      <c r="B504" s="79" t="s">
        <v>20</v>
      </c>
      <c r="C504" s="80">
        <f>[1]固定税・土地!B25</f>
        <v>93936</v>
      </c>
      <c r="D504" s="81">
        <f>[1]固定税・土地!C25</f>
        <v>4958</v>
      </c>
      <c r="E504" s="82">
        <f>[1]固定税・土地!D25</f>
        <v>98894</v>
      </c>
      <c r="F504" s="83">
        <f>[1]固定税・土地!E25</f>
        <v>93291</v>
      </c>
      <c r="G504" s="81">
        <f>[1]固定税・土地!F25</f>
        <v>3107</v>
      </c>
      <c r="H504" s="84">
        <f>[1]固定税・土地!G25</f>
        <v>96398</v>
      </c>
      <c r="I504" s="120">
        <f t="shared" si="52"/>
        <v>99.3</v>
      </c>
      <c r="J504" s="90">
        <f t="shared" si="52"/>
        <v>62.7</v>
      </c>
      <c r="K504" s="121">
        <f t="shared" si="52"/>
        <v>97.5</v>
      </c>
      <c r="L504" s="79" t="s">
        <v>20</v>
      </c>
    </row>
    <row r="505" spans="2:12">
      <c r="B505" s="79" t="s">
        <v>21</v>
      </c>
      <c r="C505" s="80">
        <f>[1]固定税・土地!B26</f>
        <v>752027</v>
      </c>
      <c r="D505" s="81">
        <f>[1]固定税・土地!C26</f>
        <v>79273</v>
      </c>
      <c r="E505" s="82">
        <f>[1]固定税・土地!D26</f>
        <v>831300</v>
      </c>
      <c r="F505" s="83">
        <f>[1]固定税・土地!E26</f>
        <v>738587</v>
      </c>
      <c r="G505" s="81">
        <f>[1]固定税・土地!F26</f>
        <v>21229</v>
      </c>
      <c r="H505" s="84">
        <f>[1]固定税・土地!G26</f>
        <v>759816</v>
      </c>
      <c r="I505" s="120">
        <f t="shared" si="52"/>
        <v>98.2</v>
      </c>
      <c r="J505" s="90">
        <f t="shared" si="52"/>
        <v>26.8</v>
      </c>
      <c r="K505" s="121">
        <f t="shared" si="52"/>
        <v>91.4</v>
      </c>
      <c r="L505" s="79" t="s">
        <v>21</v>
      </c>
    </row>
    <row r="506" spans="2:12">
      <c r="B506" s="79" t="s">
        <v>22</v>
      </c>
      <c r="C506" s="80">
        <f>[1]固定税・土地!B27</f>
        <v>15353</v>
      </c>
      <c r="D506" s="81">
        <f>[1]固定税・土地!C27</f>
        <v>2280</v>
      </c>
      <c r="E506" s="82">
        <f>[1]固定税・土地!D27</f>
        <v>17633</v>
      </c>
      <c r="F506" s="83">
        <f>[1]固定税・土地!E27</f>
        <v>15036</v>
      </c>
      <c r="G506" s="81">
        <f>[1]固定税・土地!F27</f>
        <v>230</v>
      </c>
      <c r="H506" s="84">
        <f>[1]固定税・土地!G27</f>
        <v>15266</v>
      </c>
      <c r="I506" s="120">
        <f t="shared" si="52"/>
        <v>97.9</v>
      </c>
      <c r="J506" s="90">
        <f t="shared" si="52"/>
        <v>10.1</v>
      </c>
      <c r="K506" s="121">
        <f t="shared" si="52"/>
        <v>86.6</v>
      </c>
      <c r="L506" s="79" t="s">
        <v>22</v>
      </c>
    </row>
    <row r="507" spans="2:12">
      <c r="B507" s="79" t="s">
        <v>23</v>
      </c>
      <c r="C507" s="80">
        <f>[1]固定税・土地!B28</f>
        <v>16952</v>
      </c>
      <c r="D507" s="81">
        <f>[1]固定税・土地!C28</f>
        <v>2300</v>
      </c>
      <c r="E507" s="82">
        <f>[1]固定税・土地!D28</f>
        <v>19252</v>
      </c>
      <c r="F507" s="83">
        <f>[1]固定税・土地!E28</f>
        <v>16268</v>
      </c>
      <c r="G507" s="81">
        <f>[1]固定税・土地!F28</f>
        <v>643</v>
      </c>
      <c r="H507" s="84">
        <f>[1]固定税・土地!G28</f>
        <v>16911</v>
      </c>
      <c r="I507" s="120">
        <f t="shared" si="52"/>
        <v>96</v>
      </c>
      <c r="J507" s="90">
        <f t="shared" si="52"/>
        <v>28</v>
      </c>
      <c r="K507" s="121">
        <f t="shared" si="52"/>
        <v>87.8</v>
      </c>
      <c r="L507" s="79" t="s">
        <v>23</v>
      </c>
    </row>
    <row r="508" spans="2:12">
      <c r="B508" s="79" t="s">
        <v>24</v>
      </c>
      <c r="C508" s="80">
        <f>[1]固定税・土地!B29</f>
        <v>113336</v>
      </c>
      <c r="D508" s="81">
        <f>[1]固定税・土地!C29</f>
        <v>9605</v>
      </c>
      <c r="E508" s="82">
        <f>[1]固定税・土地!D29</f>
        <v>122941</v>
      </c>
      <c r="F508" s="83">
        <f>[1]固定税・土地!E29</f>
        <v>110696</v>
      </c>
      <c r="G508" s="81">
        <f>[1]固定税・土地!F29</f>
        <v>1419</v>
      </c>
      <c r="H508" s="84">
        <f>[1]固定税・土地!G29</f>
        <v>112115</v>
      </c>
      <c r="I508" s="120">
        <f t="shared" si="52"/>
        <v>97.7</v>
      </c>
      <c r="J508" s="90">
        <f t="shared" si="52"/>
        <v>14.8</v>
      </c>
      <c r="K508" s="121">
        <f t="shared" si="52"/>
        <v>91.2</v>
      </c>
      <c r="L508" s="79" t="s">
        <v>24</v>
      </c>
    </row>
    <row r="509" spans="2:12">
      <c r="B509" s="79" t="s">
        <v>25</v>
      </c>
      <c r="C509" s="80">
        <f>[1]固定税・土地!B30</f>
        <v>41262</v>
      </c>
      <c r="D509" s="81">
        <f>[1]固定税・土地!C30</f>
        <v>1734</v>
      </c>
      <c r="E509" s="82">
        <f>[1]固定税・土地!D30</f>
        <v>42996</v>
      </c>
      <c r="F509" s="83">
        <f>[1]固定税・土地!E30</f>
        <v>40600</v>
      </c>
      <c r="G509" s="81">
        <f>[1]固定税・土地!F30</f>
        <v>139</v>
      </c>
      <c r="H509" s="84">
        <f>[1]固定税・土地!G30</f>
        <v>40739</v>
      </c>
      <c r="I509" s="120">
        <f t="shared" si="52"/>
        <v>98.4</v>
      </c>
      <c r="J509" s="90">
        <f t="shared" si="52"/>
        <v>8</v>
      </c>
      <c r="K509" s="121">
        <f t="shared" si="52"/>
        <v>94.8</v>
      </c>
      <c r="L509" s="79" t="s">
        <v>25</v>
      </c>
    </row>
    <row r="510" spans="2:12">
      <c r="B510" s="79" t="s">
        <v>26</v>
      </c>
      <c r="C510" s="80">
        <f>[1]固定税・土地!B31</f>
        <v>333204</v>
      </c>
      <c r="D510" s="81">
        <f>[1]固定税・土地!C31</f>
        <v>62845</v>
      </c>
      <c r="E510" s="82">
        <f>[1]固定税・土地!D31</f>
        <v>396049</v>
      </c>
      <c r="F510" s="83">
        <f>[1]固定税・土地!E31</f>
        <v>322738</v>
      </c>
      <c r="G510" s="81">
        <f>[1]固定税・土地!F31</f>
        <v>10472</v>
      </c>
      <c r="H510" s="84">
        <f>[1]固定税・土地!G31</f>
        <v>333210</v>
      </c>
      <c r="I510" s="120">
        <f t="shared" si="52"/>
        <v>96.9</v>
      </c>
      <c r="J510" s="90">
        <f t="shared" si="52"/>
        <v>16.7</v>
      </c>
      <c r="K510" s="121">
        <f t="shared" si="52"/>
        <v>84.1</v>
      </c>
      <c r="L510" s="79" t="s">
        <v>26</v>
      </c>
    </row>
    <row r="511" spans="2:12">
      <c r="B511" s="79" t="s">
        <v>27</v>
      </c>
      <c r="C511" s="80">
        <f>[1]固定税・土地!B32</f>
        <v>447419</v>
      </c>
      <c r="D511" s="81">
        <f>[1]固定税・土地!C32</f>
        <v>7873</v>
      </c>
      <c r="E511" s="82">
        <f>[1]固定税・土地!D32</f>
        <v>455292</v>
      </c>
      <c r="F511" s="83">
        <f>[1]固定税・土地!E32</f>
        <v>446418</v>
      </c>
      <c r="G511" s="81">
        <f>[1]固定税・土地!F32</f>
        <v>1280</v>
      </c>
      <c r="H511" s="84">
        <f>[1]固定税・土地!G32</f>
        <v>447698</v>
      </c>
      <c r="I511" s="120">
        <f t="shared" si="52"/>
        <v>99.8</v>
      </c>
      <c r="J511" s="90">
        <f t="shared" si="52"/>
        <v>16.3</v>
      </c>
      <c r="K511" s="121">
        <f t="shared" si="52"/>
        <v>98.3</v>
      </c>
      <c r="L511" s="79" t="s">
        <v>27</v>
      </c>
    </row>
    <row r="512" spans="2:12">
      <c r="B512" s="79" t="s">
        <v>28</v>
      </c>
      <c r="C512" s="80">
        <f>[1]固定税・土地!B33</f>
        <v>747813</v>
      </c>
      <c r="D512" s="81">
        <f>[1]固定税・土地!C33</f>
        <v>61502</v>
      </c>
      <c r="E512" s="82">
        <f>[1]固定税・土地!D33</f>
        <v>809315</v>
      </c>
      <c r="F512" s="83">
        <f>[1]固定税・土地!E33</f>
        <v>740460</v>
      </c>
      <c r="G512" s="81">
        <f>[1]固定税・土地!F33</f>
        <v>12564</v>
      </c>
      <c r="H512" s="84">
        <f>[1]固定税・土地!G33</f>
        <v>753024</v>
      </c>
      <c r="I512" s="120">
        <f t="shared" si="52"/>
        <v>99</v>
      </c>
      <c r="J512" s="90">
        <f t="shared" si="52"/>
        <v>20.399999999999999</v>
      </c>
      <c r="K512" s="121">
        <f t="shared" si="52"/>
        <v>93</v>
      </c>
      <c r="L512" s="79" t="s">
        <v>28</v>
      </c>
    </row>
    <row r="513" spans="2:12">
      <c r="B513" s="79" t="s">
        <v>29</v>
      </c>
      <c r="C513" s="80">
        <f>[1]固定税・土地!B34</f>
        <v>370600</v>
      </c>
      <c r="D513" s="81">
        <f>[1]固定税・土地!C34</f>
        <v>31384</v>
      </c>
      <c r="E513" s="82">
        <f>[1]固定税・土地!D34</f>
        <v>401984</v>
      </c>
      <c r="F513" s="83">
        <f>[1]固定税・土地!E34</f>
        <v>364042</v>
      </c>
      <c r="G513" s="81">
        <f>[1]固定税・土地!F34</f>
        <v>5977</v>
      </c>
      <c r="H513" s="84">
        <f>[1]固定税・土地!G34</f>
        <v>370019</v>
      </c>
      <c r="I513" s="120">
        <f t="shared" si="52"/>
        <v>98.2</v>
      </c>
      <c r="J513" s="90">
        <f t="shared" si="52"/>
        <v>19</v>
      </c>
      <c r="K513" s="121">
        <f t="shared" si="52"/>
        <v>92</v>
      </c>
      <c r="L513" s="79" t="s">
        <v>29</v>
      </c>
    </row>
    <row r="514" spans="2:12">
      <c r="B514" s="79" t="s">
        <v>30</v>
      </c>
      <c r="C514" s="80">
        <f>[1]固定税・土地!B35</f>
        <v>117165</v>
      </c>
      <c r="D514" s="81">
        <f>[1]固定税・土地!C35</f>
        <v>10918</v>
      </c>
      <c r="E514" s="82">
        <f>[1]固定税・土地!D35</f>
        <v>128083</v>
      </c>
      <c r="F514" s="83">
        <f>[1]固定税・土地!E35</f>
        <v>114998</v>
      </c>
      <c r="G514" s="81">
        <f>[1]固定税・土地!F35</f>
        <v>2758</v>
      </c>
      <c r="H514" s="84">
        <f>[1]固定税・土地!G35</f>
        <v>117756</v>
      </c>
      <c r="I514" s="120">
        <f t="shared" si="52"/>
        <v>98.2</v>
      </c>
      <c r="J514" s="90">
        <f t="shared" si="52"/>
        <v>25.3</v>
      </c>
      <c r="K514" s="121">
        <f t="shared" si="52"/>
        <v>91.9</v>
      </c>
      <c r="L514" s="79" t="s">
        <v>30</v>
      </c>
    </row>
    <row r="515" spans="2:12">
      <c r="B515" s="79" t="s">
        <v>31</v>
      </c>
      <c r="C515" s="80">
        <f>[1]固定税・土地!B36</f>
        <v>369679</v>
      </c>
      <c r="D515" s="81">
        <f>[1]固定税・土地!C36</f>
        <v>48226</v>
      </c>
      <c r="E515" s="82">
        <f>[1]固定税・土地!D36</f>
        <v>417905</v>
      </c>
      <c r="F515" s="83">
        <f>[1]固定税・土地!E36</f>
        <v>362403</v>
      </c>
      <c r="G515" s="81">
        <f>[1]固定税・土地!F36</f>
        <v>7780</v>
      </c>
      <c r="H515" s="84">
        <f>[1]固定税・土地!G36</f>
        <v>370183</v>
      </c>
      <c r="I515" s="120">
        <f t="shared" si="52"/>
        <v>98</v>
      </c>
      <c r="J515" s="90">
        <f t="shared" si="52"/>
        <v>16.100000000000001</v>
      </c>
      <c r="K515" s="121">
        <f t="shared" si="52"/>
        <v>88.6</v>
      </c>
      <c r="L515" s="79" t="s">
        <v>31</v>
      </c>
    </row>
    <row r="516" spans="2:12">
      <c r="B516" s="79" t="s">
        <v>32</v>
      </c>
      <c r="C516" s="80">
        <f>[1]固定税・土地!B37</f>
        <v>82001</v>
      </c>
      <c r="D516" s="81">
        <f>[1]固定税・土地!C37</f>
        <v>13837</v>
      </c>
      <c r="E516" s="82">
        <f>[1]固定税・土地!D37</f>
        <v>95838</v>
      </c>
      <c r="F516" s="83">
        <f>[1]固定税・土地!E37</f>
        <v>79979</v>
      </c>
      <c r="G516" s="81">
        <f>[1]固定税・土地!F37</f>
        <v>736</v>
      </c>
      <c r="H516" s="84">
        <f>[1]固定税・土地!G37</f>
        <v>80715</v>
      </c>
      <c r="I516" s="120">
        <f t="shared" si="52"/>
        <v>97.5</v>
      </c>
      <c r="J516" s="90">
        <f t="shared" si="52"/>
        <v>5.3</v>
      </c>
      <c r="K516" s="121">
        <f t="shared" si="52"/>
        <v>84.2</v>
      </c>
      <c r="L516" s="79" t="s">
        <v>32</v>
      </c>
    </row>
    <row r="517" spans="2:12">
      <c r="B517" s="79" t="s">
        <v>33</v>
      </c>
      <c r="C517" s="80">
        <f>[1]固定税・土地!B38</f>
        <v>11132</v>
      </c>
      <c r="D517" s="81">
        <f>[1]固定税・土地!C38</f>
        <v>298</v>
      </c>
      <c r="E517" s="82">
        <f>[1]固定税・土地!D38</f>
        <v>11430</v>
      </c>
      <c r="F517" s="83">
        <f>[1]固定税・土地!E38</f>
        <v>11117</v>
      </c>
      <c r="G517" s="81">
        <f>[1]固定税・土地!F38</f>
        <v>14</v>
      </c>
      <c r="H517" s="84">
        <f>[1]固定税・土地!G38</f>
        <v>11131</v>
      </c>
      <c r="I517" s="120">
        <f t="shared" si="52"/>
        <v>99.9</v>
      </c>
      <c r="J517" s="90">
        <f t="shared" si="52"/>
        <v>4.7</v>
      </c>
      <c r="K517" s="121">
        <f t="shared" si="52"/>
        <v>97.4</v>
      </c>
      <c r="L517" s="79" t="s">
        <v>33</v>
      </c>
    </row>
    <row r="518" spans="2:12">
      <c r="B518" s="79" t="s">
        <v>34</v>
      </c>
      <c r="C518" s="80">
        <f>[1]固定税・土地!B39</f>
        <v>20191</v>
      </c>
      <c r="D518" s="81">
        <f>[1]固定税・土地!C39</f>
        <v>3930</v>
      </c>
      <c r="E518" s="82">
        <f>[1]固定税・土地!D39</f>
        <v>24121</v>
      </c>
      <c r="F518" s="83">
        <f>[1]固定税・土地!E39</f>
        <v>19346</v>
      </c>
      <c r="G518" s="81">
        <f>[1]固定税・土地!F39</f>
        <v>581</v>
      </c>
      <c r="H518" s="84">
        <f>[1]固定税・土地!G39</f>
        <v>19927</v>
      </c>
      <c r="I518" s="120">
        <f t="shared" si="52"/>
        <v>95.8</v>
      </c>
      <c r="J518" s="90">
        <f t="shared" si="52"/>
        <v>14.8</v>
      </c>
      <c r="K518" s="121">
        <f t="shared" si="52"/>
        <v>82.6</v>
      </c>
      <c r="L518" s="79" t="s">
        <v>34</v>
      </c>
    </row>
    <row r="519" spans="2:12">
      <c r="B519" s="79" t="s">
        <v>35</v>
      </c>
      <c r="C519" s="80">
        <f>[1]固定税・土地!B40</f>
        <v>3307</v>
      </c>
      <c r="D519" s="81">
        <f>[1]固定税・土地!C40</f>
        <v>439</v>
      </c>
      <c r="E519" s="82">
        <f>[1]固定税・土地!D40</f>
        <v>3746</v>
      </c>
      <c r="F519" s="83">
        <f>[1]固定税・土地!E40</f>
        <v>3103</v>
      </c>
      <c r="G519" s="81">
        <f>[1]固定税・土地!F40</f>
        <v>206</v>
      </c>
      <c r="H519" s="84">
        <f>[1]固定税・土地!G40</f>
        <v>3309</v>
      </c>
      <c r="I519" s="120">
        <f t="shared" si="52"/>
        <v>93.8</v>
      </c>
      <c r="J519" s="90">
        <f t="shared" si="52"/>
        <v>46.9</v>
      </c>
      <c r="K519" s="121">
        <f t="shared" si="52"/>
        <v>88.3</v>
      </c>
      <c r="L519" s="79" t="s">
        <v>35</v>
      </c>
    </row>
    <row r="520" spans="2:12">
      <c r="B520" s="79" t="s">
        <v>36</v>
      </c>
      <c r="C520" s="80">
        <f>[1]固定税・土地!B41</f>
        <v>32654</v>
      </c>
      <c r="D520" s="81">
        <f>[1]固定税・土地!C41</f>
        <v>2195</v>
      </c>
      <c r="E520" s="82">
        <f>[1]固定税・土地!D41</f>
        <v>34849</v>
      </c>
      <c r="F520" s="83">
        <f>[1]固定税・土地!E41</f>
        <v>32310</v>
      </c>
      <c r="G520" s="81">
        <f>[1]固定税・土地!F41</f>
        <v>121</v>
      </c>
      <c r="H520" s="84">
        <f>[1]固定税・土地!G41</f>
        <v>32431</v>
      </c>
      <c r="I520" s="120">
        <f t="shared" si="52"/>
        <v>98.9</v>
      </c>
      <c r="J520" s="90">
        <f t="shared" si="52"/>
        <v>5.5</v>
      </c>
      <c r="K520" s="121">
        <f t="shared" si="52"/>
        <v>93.1</v>
      </c>
      <c r="L520" s="79" t="s">
        <v>36</v>
      </c>
    </row>
    <row r="521" spans="2:12">
      <c r="B521" s="79" t="s">
        <v>37</v>
      </c>
      <c r="C521" s="80">
        <f>[1]固定税・土地!B42</f>
        <v>18814</v>
      </c>
      <c r="D521" s="81">
        <f>[1]固定税・土地!C42</f>
        <v>1943</v>
      </c>
      <c r="E521" s="82">
        <f>[1]固定税・土地!D42</f>
        <v>20757</v>
      </c>
      <c r="F521" s="83">
        <f>[1]固定税・土地!E42</f>
        <v>17809</v>
      </c>
      <c r="G521" s="81">
        <f>[1]固定税・土地!F42</f>
        <v>241</v>
      </c>
      <c r="H521" s="84">
        <f>[1]固定税・土地!G42</f>
        <v>18050</v>
      </c>
      <c r="I521" s="120">
        <f t="shared" si="52"/>
        <v>94.7</v>
      </c>
      <c r="J521" s="90">
        <f t="shared" si="52"/>
        <v>12.4</v>
      </c>
      <c r="K521" s="121">
        <f t="shared" si="52"/>
        <v>87</v>
      </c>
      <c r="L521" s="79" t="s">
        <v>37</v>
      </c>
    </row>
    <row r="522" spans="2:12">
      <c r="B522" s="79" t="s">
        <v>38</v>
      </c>
      <c r="C522" s="80">
        <f>[1]固定税・土地!B43</f>
        <v>13167</v>
      </c>
      <c r="D522" s="89">
        <f>[1]固定税・土地!C43</f>
        <v>473</v>
      </c>
      <c r="E522" s="82">
        <f>[1]固定税・土地!D43</f>
        <v>13640</v>
      </c>
      <c r="F522" s="83">
        <f>[1]固定税・土地!E43</f>
        <v>12987</v>
      </c>
      <c r="G522" s="89">
        <f>[1]固定税・土地!F43</f>
        <v>74</v>
      </c>
      <c r="H522" s="84">
        <f>[1]固定税・土地!G43</f>
        <v>13061</v>
      </c>
      <c r="I522" s="120">
        <f t="shared" ref="I522:K527" si="53">IF(C522=0,"-",ROUND(F522/C522*100,1))</f>
        <v>98.6</v>
      </c>
      <c r="J522" s="90">
        <f t="shared" si="53"/>
        <v>15.6</v>
      </c>
      <c r="K522" s="121">
        <f t="shared" si="53"/>
        <v>95.8</v>
      </c>
      <c r="L522" s="79" t="s">
        <v>38</v>
      </c>
    </row>
    <row r="523" spans="2:12">
      <c r="B523" s="79" t="s">
        <v>39</v>
      </c>
      <c r="C523" s="80">
        <f>[1]固定税・土地!B44</f>
        <v>27379</v>
      </c>
      <c r="D523" s="81">
        <f>[1]固定税・土地!C44</f>
        <v>1623</v>
      </c>
      <c r="E523" s="82">
        <f>[1]固定税・土地!D44</f>
        <v>29002</v>
      </c>
      <c r="F523" s="83">
        <f>[1]固定税・土地!E44</f>
        <v>27108</v>
      </c>
      <c r="G523" s="81">
        <f>[1]固定税・土地!F44</f>
        <v>337</v>
      </c>
      <c r="H523" s="84">
        <f>[1]固定税・土地!G44</f>
        <v>27445</v>
      </c>
      <c r="I523" s="120">
        <f t="shared" si="53"/>
        <v>99</v>
      </c>
      <c r="J523" s="90">
        <f t="shared" si="53"/>
        <v>20.8</v>
      </c>
      <c r="K523" s="121">
        <f t="shared" si="53"/>
        <v>94.6</v>
      </c>
      <c r="L523" s="79" t="s">
        <v>39</v>
      </c>
    </row>
    <row r="524" spans="2:12">
      <c r="B524" s="91" t="s">
        <v>40</v>
      </c>
      <c r="C524" s="92">
        <f>[1]固定税・土地!B45</f>
        <v>28325</v>
      </c>
      <c r="D524" s="93">
        <f>[1]固定税・土地!C45</f>
        <v>3750</v>
      </c>
      <c r="E524" s="94">
        <f>[1]固定税・土地!D45</f>
        <v>32075</v>
      </c>
      <c r="F524" s="95">
        <f>[1]固定税・土地!E45</f>
        <v>28072</v>
      </c>
      <c r="G524" s="93">
        <f>[1]固定税・土地!F45</f>
        <v>1120</v>
      </c>
      <c r="H524" s="96">
        <f>[1]固定税・土地!G45</f>
        <v>29192</v>
      </c>
      <c r="I524" s="130">
        <f t="shared" si="53"/>
        <v>99.1</v>
      </c>
      <c r="J524" s="131">
        <f t="shared" si="53"/>
        <v>29.9</v>
      </c>
      <c r="K524" s="132">
        <f t="shared" si="53"/>
        <v>91</v>
      </c>
      <c r="L524" s="91" t="s">
        <v>40</v>
      </c>
    </row>
    <row r="525" spans="2:12" ht="15.75" customHeight="1">
      <c r="B525" s="100" t="s">
        <v>41</v>
      </c>
      <c r="C525" s="101">
        <f>[1]固定税・土地!B46</f>
        <v>23578449</v>
      </c>
      <c r="D525" s="102">
        <f>[1]固定税・土地!C46</f>
        <v>2678399</v>
      </c>
      <c r="E525" s="103">
        <f>[1]固定税・土地!D46</f>
        <v>26256848</v>
      </c>
      <c r="F525" s="104">
        <f>[1]固定税・土地!E46</f>
        <v>23097799</v>
      </c>
      <c r="G525" s="102">
        <f>[1]固定税・土地!F46</f>
        <v>529345</v>
      </c>
      <c r="H525" s="105">
        <f>[1]固定税・土地!G46</f>
        <v>23627144</v>
      </c>
      <c r="I525" s="133">
        <f>IF(C525=0,"-",ROUND(F525/C525*100,1))</f>
        <v>98</v>
      </c>
      <c r="J525" s="134">
        <f>IF(D525=0,"-",ROUND(G525/D525*100,1))</f>
        <v>19.8</v>
      </c>
      <c r="K525" s="135">
        <f>IF(E525=0,"-",ROUND(H525/E525*100,1))</f>
        <v>90</v>
      </c>
      <c r="L525" s="100" t="s">
        <v>41</v>
      </c>
    </row>
    <row r="526" spans="2:12" ht="15.75" customHeight="1">
      <c r="B526" s="100" t="s">
        <v>90</v>
      </c>
      <c r="C526" s="101">
        <f>[1]固定税・土地!B47</f>
        <v>5349675</v>
      </c>
      <c r="D526" s="102">
        <f>[1]固定税・土地!C47</f>
        <v>513559</v>
      </c>
      <c r="E526" s="103">
        <f>[1]固定税・土地!D47</f>
        <v>5863234</v>
      </c>
      <c r="F526" s="104">
        <f>[1]固定税・土地!E47</f>
        <v>5260266</v>
      </c>
      <c r="G526" s="102">
        <f>[1]固定税・土地!F47</f>
        <v>98588</v>
      </c>
      <c r="H526" s="105">
        <f>[1]固定税・土地!G47</f>
        <v>5358854</v>
      </c>
      <c r="I526" s="133">
        <f t="shared" si="53"/>
        <v>98.3</v>
      </c>
      <c r="J526" s="134">
        <f t="shared" si="53"/>
        <v>19.2</v>
      </c>
      <c r="K526" s="135">
        <f t="shared" si="53"/>
        <v>91.4</v>
      </c>
      <c r="L526" s="100" t="s">
        <v>90</v>
      </c>
    </row>
    <row r="527" spans="2:12" ht="15.75" customHeight="1">
      <c r="B527" s="100" t="s">
        <v>91</v>
      </c>
      <c r="C527" s="101">
        <f>[1]固定税・土地!B48</f>
        <v>28928124</v>
      </c>
      <c r="D527" s="102">
        <f>[1]固定税・土地!C48</f>
        <v>3191958</v>
      </c>
      <c r="E527" s="103">
        <f>[1]固定税・土地!D48</f>
        <v>32120082</v>
      </c>
      <c r="F527" s="104">
        <f>[1]固定税・土地!E48</f>
        <v>28358065</v>
      </c>
      <c r="G527" s="102">
        <f>[1]固定税・土地!F48</f>
        <v>627933</v>
      </c>
      <c r="H527" s="105">
        <f>[1]固定税・土地!G48</f>
        <v>28985998</v>
      </c>
      <c r="I527" s="106">
        <f t="shared" si="53"/>
        <v>98</v>
      </c>
      <c r="J527" s="107">
        <f t="shared" si="53"/>
        <v>19.7</v>
      </c>
      <c r="K527" s="108">
        <f t="shared" si="53"/>
        <v>90.2</v>
      </c>
      <c r="L527" s="100" t="s">
        <v>91</v>
      </c>
    </row>
    <row r="528" spans="2:12">
      <c r="I528" s="109"/>
      <c r="J528" s="109"/>
      <c r="K528" s="109"/>
      <c r="L528" s="110" t="s">
        <v>102</v>
      </c>
    </row>
    <row r="529" spans="2:12" ht="18.75">
      <c r="B529" s="54" t="s">
        <v>117</v>
      </c>
      <c r="I529" s="109"/>
      <c r="J529" s="109"/>
      <c r="K529" s="109"/>
    </row>
    <row r="530" spans="2:12">
      <c r="I530" s="109"/>
      <c r="J530" s="109"/>
      <c r="K530" s="109"/>
      <c r="L530" s="50" t="s">
        <v>72</v>
      </c>
    </row>
    <row r="531" spans="2:12" s="57" customFormat="1" ht="17.25" customHeight="1">
      <c r="B531" s="56"/>
      <c r="C531" s="345" t="s">
        <v>73</v>
      </c>
      <c r="D531" s="346"/>
      <c r="E531" s="347"/>
      <c r="F531" s="346" t="s">
        <v>74</v>
      </c>
      <c r="G531" s="346"/>
      <c r="H531" s="346"/>
      <c r="I531" s="348" t="s">
        <v>75</v>
      </c>
      <c r="J531" s="349"/>
      <c r="K531" s="350"/>
      <c r="L531" s="56"/>
    </row>
    <row r="532" spans="2:12" s="57" customFormat="1" ht="17.25" customHeight="1">
      <c r="B532" s="58" t="s">
        <v>76</v>
      </c>
      <c r="C532" s="59" t="s">
        <v>77</v>
      </c>
      <c r="D532" s="60" t="s">
        <v>78</v>
      </c>
      <c r="E532" s="61" t="s">
        <v>79</v>
      </c>
      <c r="F532" s="62" t="s">
        <v>77</v>
      </c>
      <c r="G532" s="60" t="s">
        <v>78</v>
      </c>
      <c r="H532" s="63" t="s">
        <v>79</v>
      </c>
      <c r="I532" s="111" t="s">
        <v>104</v>
      </c>
      <c r="J532" s="112" t="s">
        <v>105</v>
      </c>
      <c r="K532" s="113" t="s">
        <v>106</v>
      </c>
      <c r="L532" s="58" t="s">
        <v>83</v>
      </c>
    </row>
    <row r="533" spans="2:12" s="57" customFormat="1" ht="17.25" customHeight="1">
      <c r="B533" s="52"/>
      <c r="C533" s="64" t="s">
        <v>107</v>
      </c>
      <c r="D533" s="65" t="s">
        <v>84</v>
      </c>
      <c r="E533" s="66" t="s">
        <v>108</v>
      </c>
      <c r="F533" s="67" t="s">
        <v>109</v>
      </c>
      <c r="G533" s="65" t="s">
        <v>110</v>
      </c>
      <c r="H533" s="68" t="s">
        <v>111</v>
      </c>
      <c r="I533" s="114"/>
      <c r="J533" s="115"/>
      <c r="K533" s="116"/>
      <c r="L533" s="52"/>
    </row>
    <row r="534" spans="2:12">
      <c r="B534" s="69" t="s">
        <v>3</v>
      </c>
      <c r="C534" s="70">
        <f>[1]固定税・家屋!B7</f>
        <v>8011172</v>
      </c>
      <c r="D534" s="71">
        <f>[1]固定税・家屋!C7</f>
        <v>903565</v>
      </c>
      <c r="E534" s="72">
        <f>[1]固定税・家屋!D7</f>
        <v>8914737</v>
      </c>
      <c r="F534" s="73">
        <f>[1]固定税・家屋!E7</f>
        <v>7827793</v>
      </c>
      <c r="G534" s="71">
        <f>[1]固定税・家屋!F7</f>
        <v>189106</v>
      </c>
      <c r="H534" s="74">
        <f>[1]固定税・家屋!G7</f>
        <v>8016899</v>
      </c>
      <c r="I534" s="117">
        <f t="shared" ref="I534:K569" si="54">IF(C534=0,"-",ROUND(F534/C534*100,1))</f>
        <v>97.7</v>
      </c>
      <c r="J534" s="118">
        <f t="shared" si="54"/>
        <v>20.9</v>
      </c>
      <c r="K534" s="119">
        <f t="shared" si="54"/>
        <v>89.9</v>
      </c>
      <c r="L534" s="78" t="s">
        <v>3</v>
      </c>
    </row>
    <row r="535" spans="2:12">
      <c r="B535" s="79" t="s">
        <v>4</v>
      </c>
      <c r="C535" s="80">
        <f>[1]固定税・家屋!B8</f>
        <v>1129145</v>
      </c>
      <c r="D535" s="81">
        <f>[1]固定税・家屋!C8</f>
        <v>133181</v>
      </c>
      <c r="E535" s="82">
        <f>[1]固定税・家屋!D8</f>
        <v>1262326</v>
      </c>
      <c r="F535" s="83">
        <f>[1]固定税・家屋!E8</f>
        <v>1095211</v>
      </c>
      <c r="G535" s="81">
        <f>[1]固定税・家屋!F8</f>
        <v>30929</v>
      </c>
      <c r="H535" s="84">
        <f>[1]固定税・家屋!G8</f>
        <v>1126140</v>
      </c>
      <c r="I535" s="120">
        <f t="shared" si="54"/>
        <v>97</v>
      </c>
      <c r="J535" s="90">
        <f t="shared" si="54"/>
        <v>23.2</v>
      </c>
      <c r="K535" s="121">
        <f t="shared" si="54"/>
        <v>89.2</v>
      </c>
      <c r="L535" s="79" t="s">
        <v>4</v>
      </c>
    </row>
    <row r="536" spans="2:12">
      <c r="B536" s="79" t="s">
        <v>5</v>
      </c>
      <c r="C536" s="80">
        <f>[1]固定税・家屋!B9</f>
        <v>2057758</v>
      </c>
      <c r="D536" s="81">
        <f>[1]固定税・家屋!C9</f>
        <v>201807</v>
      </c>
      <c r="E536" s="82">
        <f>[1]固定税・家屋!D9</f>
        <v>2259565</v>
      </c>
      <c r="F536" s="83">
        <f>[1]固定税・家屋!E9</f>
        <v>2011287</v>
      </c>
      <c r="G536" s="81">
        <f>[1]固定税・家屋!F9</f>
        <v>40983</v>
      </c>
      <c r="H536" s="84">
        <f>[1]固定税・家屋!G9</f>
        <v>2052270</v>
      </c>
      <c r="I536" s="120">
        <f t="shared" si="54"/>
        <v>97.7</v>
      </c>
      <c r="J536" s="90">
        <f t="shared" si="54"/>
        <v>20.3</v>
      </c>
      <c r="K536" s="121">
        <f t="shared" si="54"/>
        <v>90.8</v>
      </c>
      <c r="L536" s="79" t="s">
        <v>5</v>
      </c>
    </row>
    <row r="537" spans="2:12">
      <c r="B537" s="79" t="s">
        <v>6</v>
      </c>
      <c r="C537" s="80">
        <f>[1]固定税・家屋!B10</f>
        <v>1325354</v>
      </c>
      <c r="D537" s="81">
        <f>[1]固定税・家屋!C10</f>
        <v>160761</v>
      </c>
      <c r="E537" s="82">
        <f>[1]固定税・家屋!D10</f>
        <v>1486115</v>
      </c>
      <c r="F537" s="83">
        <f>[1]固定税・家屋!E10</f>
        <v>1302658</v>
      </c>
      <c r="G537" s="81">
        <f>[1]固定税・家屋!F10</f>
        <v>29700</v>
      </c>
      <c r="H537" s="84">
        <f>[1]固定税・家屋!G10</f>
        <v>1332358</v>
      </c>
      <c r="I537" s="120">
        <f t="shared" si="54"/>
        <v>98.3</v>
      </c>
      <c r="J537" s="90">
        <f t="shared" si="54"/>
        <v>18.5</v>
      </c>
      <c r="K537" s="121">
        <f t="shared" si="54"/>
        <v>89.7</v>
      </c>
      <c r="L537" s="79" t="s">
        <v>6</v>
      </c>
    </row>
    <row r="538" spans="2:12">
      <c r="B538" s="79" t="s">
        <v>7</v>
      </c>
      <c r="C538" s="80">
        <f>[1]固定税・家屋!B11</f>
        <v>2532167</v>
      </c>
      <c r="D538" s="81">
        <f>[1]固定税・家屋!C11</f>
        <v>259102</v>
      </c>
      <c r="E538" s="82">
        <f>[1]固定税・家屋!D11</f>
        <v>2791269</v>
      </c>
      <c r="F538" s="83">
        <f>[1]固定税・家屋!E11</f>
        <v>2495550</v>
      </c>
      <c r="G538" s="81">
        <f>[1]固定税・家屋!F11</f>
        <v>43904</v>
      </c>
      <c r="H538" s="84">
        <f>[1]固定税・家屋!G11</f>
        <v>2539454</v>
      </c>
      <c r="I538" s="120">
        <f t="shared" si="54"/>
        <v>98.6</v>
      </c>
      <c r="J538" s="90">
        <f t="shared" si="54"/>
        <v>16.899999999999999</v>
      </c>
      <c r="K538" s="121">
        <f t="shared" si="54"/>
        <v>91</v>
      </c>
      <c r="L538" s="79" t="s">
        <v>7</v>
      </c>
    </row>
    <row r="539" spans="2:12">
      <c r="B539" s="79" t="s">
        <v>8</v>
      </c>
      <c r="C539" s="80">
        <f>[1]固定税・家屋!B12</f>
        <v>1050466</v>
      </c>
      <c r="D539" s="81">
        <f>[1]固定税・家屋!C12</f>
        <v>85032</v>
      </c>
      <c r="E539" s="82">
        <f>[1]固定税・家屋!D12</f>
        <v>1135498</v>
      </c>
      <c r="F539" s="83">
        <f>[1]固定税・家屋!E12</f>
        <v>1035467</v>
      </c>
      <c r="G539" s="81">
        <f>[1]固定税・家屋!F12</f>
        <v>36320</v>
      </c>
      <c r="H539" s="84">
        <f>[1]固定税・家屋!G12</f>
        <v>1071787</v>
      </c>
      <c r="I539" s="120">
        <f t="shared" si="54"/>
        <v>98.6</v>
      </c>
      <c r="J539" s="90">
        <f t="shared" si="54"/>
        <v>42.7</v>
      </c>
      <c r="K539" s="121">
        <f t="shared" si="54"/>
        <v>94.4</v>
      </c>
      <c r="L539" s="79" t="s">
        <v>8</v>
      </c>
    </row>
    <row r="540" spans="2:12">
      <c r="B540" s="79" t="s">
        <v>86</v>
      </c>
      <c r="C540" s="80">
        <f>[1]固定税・家屋!B13</f>
        <v>570842</v>
      </c>
      <c r="D540" s="81">
        <f>[1]固定税・家屋!C13</f>
        <v>66163</v>
      </c>
      <c r="E540" s="82">
        <f>[1]固定税・家屋!D13</f>
        <v>637005</v>
      </c>
      <c r="F540" s="83">
        <f>[1]固定税・家屋!E13</f>
        <v>560457</v>
      </c>
      <c r="G540" s="81">
        <f>[1]固定税・家屋!F13</f>
        <v>13898</v>
      </c>
      <c r="H540" s="84">
        <f>[1]固定税・家屋!G13</f>
        <v>574355</v>
      </c>
      <c r="I540" s="120">
        <f t="shared" si="54"/>
        <v>98.2</v>
      </c>
      <c r="J540" s="90">
        <f t="shared" si="54"/>
        <v>21</v>
      </c>
      <c r="K540" s="121">
        <f t="shared" si="54"/>
        <v>90.2</v>
      </c>
      <c r="L540" s="79" t="s">
        <v>87</v>
      </c>
    </row>
    <row r="541" spans="2:12">
      <c r="B541" s="79" t="s">
        <v>10</v>
      </c>
      <c r="C541" s="80">
        <f>[1]固定税・家屋!B14</f>
        <v>623107</v>
      </c>
      <c r="D541" s="81">
        <f>[1]固定税・家屋!C14</f>
        <v>80753</v>
      </c>
      <c r="E541" s="82">
        <f>[1]固定税・家屋!D14</f>
        <v>703860</v>
      </c>
      <c r="F541" s="83">
        <f>[1]固定税・家屋!E14</f>
        <v>621520</v>
      </c>
      <c r="G541" s="81">
        <f>[1]固定税・家屋!F14</f>
        <v>18477</v>
      </c>
      <c r="H541" s="84">
        <f>[1]固定税・家屋!G14</f>
        <v>639997</v>
      </c>
      <c r="I541" s="120">
        <f t="shared" si="54"/>
        <v>99.7</v>
      </c>
      <c r="J541" s="90">
        <f t="shared" si="54"/>
        <v>22.9</v>
      </c>
      <c r="K541" s="121">
        <f t="shared" si="54"/>
        <v>90.9</v>
      </c>
      <c r="L541" s="79" t="s">
        <v>10</v>
      </c>
    </row>
    <row r="542" spans="2:12">
      <c r="B542" s="79" t="s">
        <v>11</v>
      </c>
      <c r="C542" s="80">
        <f>[1]固定税・家屋!B15</f>
        <v>2371796</v>
      </c>
      <c r="D542" s="81">
        <f>[1]固定税・家屋!C15</f>
        <v>328913</v>
      </c>
      <c r="E542" s="82">
        <f>[1]固定税・家屋!D15</f>
        <v>2700709</v>
      </c>
      <c r="F542" s="83">
        <f>[1]固定税・家屋!E15</f>
        <v>2343965</v>
      </c>
      <c r="G542" s="81">
        <f>[1]固定税・家屋!F15</f>
        <v>34320</v>
      </c>
      <c r="H542" s="84">
        <f>[1]固定税・家屋!G15</f>
        <v>2378285</v>
      </c>
      <c r="I542" s="120">
        <f t="shared" si="54"/>
        <v>98.8</v>
      </c>
      <c r="J542" s="90">
        <f t="shared" si="54"/>
        <v>10.4</v>
      </c>
      <c r="K542" s="121">
        <f t="shared" si="54"/>
        <v>88.1</v>
      </c>
      <c r="L542" s="79" t="s">
        <v>11</v>
      </c>
    </row>
    <row r="543" spans="2:12">
      <c r="B543" s="79" t="s">
        <v>12</v>
      </c>
      <c r="C543" s="80">
        <f>[1]固定税・家屋!B16</f>
        <v>1464180</v>
      </c>
      <c r="D543" s="81">
        <f>[1]固定税・家屋!C16</f>
        <v>168753</v>
      </c>
      <c r="E543" s="82">
        <f>[1]固定税・家屋!D16</f>
        <v>1632933</v>
      </c>
      <c r="F543" s="83">
        <f>[1]固定税・家屋!E16</f>
        <v>1430300</v>
      </c>
      <c r="G543" s="81">
        <f>[1]固定税・家屋!F16</f>
        <v>34577</v>
      </c>
      <c r="H543" s="84">
        <f>[1]固定税・家屋!G16</f>
        <v>1464877</v>
      </c>
      <c r="I543" s="120">
        <f t="shared" si="54"/>
        <v>97.7</v>
      </c>
      <c r="J543" s="90">
        <f t="shared" si="54"/>
        <v>20.5</v>
      </c>
      <c r="K543" s="121">
        <f t="shared" si="54"/>
        <v>89.7</v>
      </c>
      <c r="L543" s="79" t="s">
        <v>12</v>
      </c>
    </row>
    <row r="544" spans="2:12">
      <c r="B544" s="79" t="s">
        <v>88</v>
      </c>
      <c r="C544" s="80">
        <f>[1]固定税・家屋!B17</f>
        <v>720492</v>
      </c>
      <c r="D544" s="81">
        <f>[1]固定税・家屋!C17</f>
        <v>74452</v>
      </c>
      <c r="E544" s="82">
        <f>[1]固定税・家屋!D17</f>
        <v>794944</v>
      </c>
      <c r="F544" s="83">
        <f>[1]固定税・家屋!E17</f>
        <v>707224</v>
      </c>
      <c r="G544" s="81">
        <f>[1]固定税・家屋!F17</f>
        <v>12768</v>
      </c>
      <c r="H544" s="84">
        <f>[1]固定税・家屋!G17</f>
        <v>719992</v>
      </c>
      <c r="I544" s="120">
        <f t="shared" si="54"/>
        <v>98.2</v>
      </c>
      <c r="J544" s="90">
        <f t="shared" si="54"/>
        <v>17.100000000000001</v>
      </c>
      <c r="K544" s="121">
        <f t="shared" si="54"/>
        <v>90.6</v>
      </c>
      <c r="L544" s="79" t="str">
        <f>B544</f>
        <v>葛城市</v>
      </c>
    </row>
    <row r="545" spans="2:12">
      <c r="B545" s="88" t="s">
        <v>89</v>
      </c>
      <c r="C545" s="122">
        <f>[1]固定税・家屋!B18</f>
        <v>538826</v>
      </c>
      <c r="D545" s="123">
        <f>[1]固定税・家屋!C18</f>
        <v>82113</v>
      </c>
      <c r="E545" s="124">
        <f>[1]固定税・家屋!D18</f>
        <v>620939</v>
      </c>
      <c r="F545" s="125">
        <f>[1]固定税・家屋!E18</f>
        <v>525468</v>
      </c>
      <c r="G545" s="123">
        <f>[1]固定税・家屋!F18</f>
        <v>19750</v>
      </c>
      <c r="H545" s="126">
        <f>[1]固定税・家屋!G18</f>
        <v>545218</v>
      </c>
      <c r="I545" s="120">
        <f t="shared" si="54"/>
        <v>97.5</v>
      </c>
      <c r="J545" s="90">
        <f t="shared" si="54"/>
        <v>24.1</v>
      </c>
      <c r="K545" s="121">
        <f t="shared" si="54"/>
        <v>87.8</v>
      </c>
      <c r="L545" s="88" t="s">
        <v>89</v>
      </c>
    </row>
    <row r="546" spans="2:12">
      <c r="B546" s="79" t="s">
        <v>14</v>
      </c>
      <c r="C546" s="80">
        <f>[1]固定税・家屋!B19</f>
        <v>97602</v>
      </c>
      <c r="D546" s="81">
        <f>[1]固定税・家屋!C19</f>
        <v>3608</v>
      </c>
      <c r="E546" s="82">
        <f>[1]固定税・家屋!D19</f>
        <v>101210</v>
      </c>
      <c r="F546" s="83">
        <f>[1]固定税・家屋!E19</f>
        <v>96922</v>
      </c>
      <c r="G546" s="81">
        <f>[1]固定税・家屋!F19</f>
        <v>707</v>
      </c>
      <c r="H546" s="84">
        <f>[1]固定税・家屋!G19</f>
        <v>97629</v>
      </c>
      <c r="I546" s="120">
        <f t="shared" si="54"/>
        <v>99.3</v>
      </c>
      <c r="J546" s="90">
        <f t="shared" si="54"/>
        <v>19.600000000000001</v>
      </c>
      <c r="K546" s="121">
        <f t="shared" si="54"/>
        <v>96.5</v>
      </c>
      <c r="L546" s="79" t="s">
        <v>14</v>
      </c>
    </row>
    <row r="547" spans="2:12">
      <c r="B547" s="79" t="s">
        <v>15</v>
      </c>
      <c r="C547" s="80">
        <f>[1]固定税・家屋!B20</f>
        <v>362822</v>
      </c>
      <c r="D547" s="81">
        <f>[1]固定税・家屋!C20</f>
        <v>24377</v>
      </c>
      <c r="E547" s="82">
        <f>[1]固定税・家屋!D20</f>
        <v>387199</v>
      </c>
      <c r="F547" s="83">
        <f>[1]固定税・家屋!E20</f>
        <v>358404</v>
      </c>
      <c r="G547" s="81">
        <f>[1]固定税・家屋!F20</f>
        <v>6240</v>
      </c>
      <c r="H547" s="84">
        <f>[1]固定税・家屋!G20</f>
        <v>364644</v>
      </c>
      <c r="I547" s="120">
        <f t="shared" si="54"/>
        <v>98.8</v>
      </c>
      <c r="J547" s="90">
        <f t="shared" si="54"/>
        <v>25.6</v>
      </c>
      <c r="K547" s="121">
        <f t="shared" si="54"/>
        <v>94.2</v>
      </c>
      <c r="L547" s="79" t="s">
        <v>15</v>
      </c>
    </row>
    <row r="548" spans="2:12">
      <c r="B548" s="79" t="s">
        <v>16</v>
      </c>
      <c r="C548" s="80">
        <f>[1]固定税・家屋!B21</f>
        <v>352435</v>
      </c>
      <c r="D548" s="81">
        <f>[1]固定税・家屋!C21</f>
        <v>80042</v>
      </c>
      <c r="E548" s="82">
        <f>[1]固定税・家屋!D21</f>
        <v>432477</v>
      </c>
      <c r="F548" s="83">
        <f>[1]固定税・家屋!E21</f>
        <v>341686</v>
      </c>
      <c r="G548" s="81">
        <f>[1]固定税・家屋!F21</f>
        <v>6460</v>
      </c>
      <c r="H548" s="84">
        <f>[1]固定税・家屋!G21</f>
        <v>348146</v>
      </c>
      <c r="I548" s="120">
        <f t="shared" si="54"/>
        <v>97</v>
      </c>
      <c r="J548" s="90">
        <f t="shared" si="54"/>
        <v>8.1</v>
      </c>
      <c r="K548" s="121">
        <f t="shared" si="54"/>
        <v>80.5</v>
      </c>
      <c r="L548" s="79" t="s">
        <v>16</v>
      </c>
    </row>
    <row r="549" spans="2:12">
      <c r="B549" s="79" t="s">
        <v>17</v>
      </c>
      <c r="C549" s="80">
        <f>[1]固定税・家屋!B22</f>
        <v>435170</v>
      </c>
      <c r="D549" s="81">
        <f>[1]固定税・家屋!C22</f>
        <v>27953</v>
      </c>
      <c r="E549" s="82">
        <f>[1]固定税・家屋!D22</f>
        <v>463123</v>
      </c>
      <c r="F549" s="83">
        <f>[1]固定税・家屋!E22</f>
        <v>426557</v>
      </c>
      <c r="G549" s="81">
        <f>[1]固定税・家屋!F22</f>
        <v>6618</v>
      </c>
      <c r="H549" s="84">
        <f>[1]固定税・家屋!G22</f>
        <v>433175</v>
      </c>
      <c r="I549" s="120">
        <f t="shared" si="54"/>
        <v>98</v>
      </c>
      <c r="J549" s="90">
        <f t="shared" si="54"/>
        <v>23.7</v>
      </c>
      <c r="K549" s="121">
        <f t="shared" si="54"/>
        <v>93.5</v>
      </c>
      <c r="L549" s="79" t="s">
        <v>17</v>
      </c>
    </row>
    <row r="550" spans="2:12">
      <c r="B550" s="79" t="s">
        <v>18</v>
      </c>
      <c r="C550" s="80">
        <f>[1]固定税・家屋!B23</f>
        <v>130704</v>
      </c>
      <c r="D550" s="81">
        <f>[1]固定税・家屋!C23</f>
        <v>14064</v>
      </c>
      <c r="E550" s="82">
        <f>[1]固定税・家屋!D23</f>
        <v>144768</v>
      </c>
      <c r="F550" s="83">
        <f>[1]固定税・家屋!E23</f>
        <v>128388</v>
      </c>
      <c r="G550" s="81">
        <f>[1]固定税・家屋!F23</f>
        <v>4127</v>
      </c>
      <c r="H550" s="84">
        <f>[1]固定税・家屋!G23</f>
        <v>132515</v>
      </c>
      <c r="I550" s="120">
        <f t="shared" si="54"/>
        <v>98.2</v>
      </c>
      <c r="J550" s="90">
        <f t="shared" si="54"/>
        <v>29.3</v>
      </c>
      <c r="K550" s="121">
        <f t="shared" si="54"/>
        <v>91.5</v>
      </c>
      <c r="L550" s="79" t="s">
        <v>18</v>
      </c>
    </row>
    <row r="551" spans="2:12">
      <c r="B551" s="79" t="s">
        <v>19</v>
      </c>
      <c r="C551" s="80">
        <f>[1]固定税・家屋!B24</f>
        <v>220284</v>
      </c>
      <c r="D551" s="81">
        <f>[1]固定税・家屋!C24</f>
        <v>18698</v>
      </c>
      <c r="E551" s="82">
        <f>[1]固定税・家屋!D24</f>
        <v>238982</v>
      </c>
      <c r="F551" s="83">
        <f>[1]固定税・家屋!E24</f>
        <v>217704</v>
      </c>
      <c r="G551" s="81">
        <f>[1]固定税・家屋!F24</f>
        <v>4247</v>
      </c>
      <c r="H551" s="84">
        <f>[1]固定税・家屋!G24</f>
        <v>221951</v>
      </c>
      <c r="I551" s="120">
        <f t="shared" si="54"/>
        <v>98.8</v>
      </c>
      <c r="J551" s="90">
        <f t="shared" si="54"/>
        <v>22.7</v>
      </c>
      <c r="K551" s="121">
        <f t="shared" si="54"/>
        <v>92.9</v>
      </c>
      <c r="L551" s="79" t="s">
        <v>19</v>
      </c>
    </row>
    <row r="552" spans="2:12">
      <c r="B552" s="79" t="s">
        <v>20</v>
      </c>
      <c r="C552" s="80">
        <f>[1]固定税・家屋!B25</f>
        <v>109583</v>
      </c>
      <c r="D552" s="81">
        <f>[1]固定税・家屋!C25</f>
        <v>8322</v>
      </c>
      <c r="E552" s="82">
        <f>[1]固定税・家屋!D25</f>
        <v>117905</v>
      </c>
      <c r="F552" s="83">
        <f>[1]固定税・家屋!E25</f>
        <v>108818</v>
      </c>
      <c r="G552" s="81">
        <f>[1]固定税・家屋!F25</f>
        <v>5214</v>
      </c>
      <c r="H552" s="84">
        <f>[1]固定税・家屋!G25</f>
        <v>114032</v>
      </c>
      <c r="I552" s="120">
        <f t="shared" si="54"/>
        <v>99.3</v>
      </c>
      <c r="J552" s="90">
        <f t="shared" si="54"/>
        <v>62.7</v>
      </c>
      <c r="K552" s="121">
        <f t="shared" si="54"/>
        <v>96.7</v>
      </c>
      <c r="L552" s="79" t="s">
        <v>20</v>
      </c>
    </row>
    <row r="553" spans="2:12">
      <c r="B553" s="79" t="s">
        <v>21</v>
      </c>
      <c r="C553" s="80">
        <f>[1]固定税・家屋!B26</f>
        <v>563534</v>
      </c>
      <c r="D553" s="81">
        <f>[1]固定税・家屋!C26</f>
        <v>59403</v>
      </c>
      <c r="E553" s="82">
        <f>[1]固定税・家屋!D26</f>
        <v>622937</v>
      </c>
      <c r="F553" s="83">
        <f>[1]固定税・家屋!E26</f>
        <v>553463</v>
      </c>
      <c r="G553" s="81">
        <f>[1]固定税・家屋!F26</f>
        <v>15908</v>
      </c>
      <c r="H553" s="84">
        <f>[1]固定税・家屋!G26</f>
        <v>569371</v>
      </c>
      <c r="I553" s="120">
        <f t="shared" si="54"/>
        <v>98.2</v>
      </c>
      <c r="J553" s="90">
        <f t="shared" si="54"/>
        <v>26.8</v>
      </c>
      <c r="K553" s="121">
        <f t="shared" si="54"/>
        <v>91.4</v>
      </c>
      <c r="L553" s="79" t="s">
        <v>21</v>
      </c>
    </row>
    <row r="554" spans="2:12">
      <c r="B554" s="79" t="s">
        <v>22</v>
      </c>
      <c r="C554" s="80">
        <f>[1]固定税・家屋!B27</f>
        <v>28752</v>
      </c>
      <c r="D554" s="81">
        <f>[1]固定税・家屋!C27</f>
        <v>4270</v>
      </c>
      <c r="E554" s="82">
        <f>[1]固定税・家屋!D27</f>
        <v>33022</v>
      </c>
      <c r="F554" s="83">
        <f>[1]固定税・家屋!E27</f>
        <v>28157</v>
      </c>
      <c r="G554" s="81">
        <f>[1]固定税・家屋!F27</f>
        <v>432</v>
      </c>
      <c r="H554" s="84">
        <f>[1]固定税・家屋!G27</f>
        <v>28589</v>
      </c>
      <c r="I554" s="120">
        <f t="shared" si="54"/>
        <v>97.9</v>
      </c>
      <c r="J554" s="90">
        <f t="shared" si="54"/>
        <v>10.1</v>
      </c>
      <c r="K554" s="121">
        <f t="shared" si="54"/>
        <v>86.6</v>
      </c>
      <c r="L554" s="79" t="s">
        <v>22</v>
      </c>
    </row>
    <row r="555" spans="2:12">
      <c r="B555" s="79" t="s">
        <v>23</v>
      </c>
      <c r="C555" s="80">
        <f>[1]固定税・家屋!B28</f>
        <v>27186</v>
      </c>
      <c r="D555" s="81">
        <f>[1]固定税・家屋!C28</f>
        <v>3688</v>
      </c>
      <c r="E555" s="82">
        <f>[1]固定税・家屋!D28</f>
        <v>30874</v>
      </c>
      <c r="F555" s="83">
        <f>[1]固定税・家屋!E28</f>
        <v>26089</v>
      </c>
      <c r="G555" s="81">
        <f>[1]固定税・家屋!F28</f>
        <v>1030</v>
      </c>
      <c r="H555" s="84">
        <f>[1]固定税・家屋!G28</f>
        <v>27119</v>
      </c>
      <c r="I555" s="120">
        <f t="shared" si="54"/>
        <v>96</v>
      </c>
      <c r="J555" s="90">
        <f t="shared" si="54"/>
        <v>27.9</v>
      </c>
      <c r="K555" s="121">
        <f t="shared" si="54"/>
        <v>87.8</v>
      </c>
      <c r="L555" s="79" t="s">
        <v>23</v>
      </c>
    </row>
    <row r="556" spans="2:12">
      <c r="B556" s="79" t="s">
        <v>24</v>
      </c>
      <c r="C556" s="80">
        <f>[1]固定税・家屋!B29</f>
        <v>130828</v>
      </c>
      <c r="D556" s="81">
        <f>[1]固定税・家屋!C29</f>
        <v>11088</v>
      </c>
      <c r="E556" s="82">
        <f>[1]固定税・家屋!D29</f>
        <v>141916</v>
      </c>
      <c r="F556" s="83">
        <f>[1]固定税・家屋!E29</f>
        <v>127780</v>
      </c>
      <c r="G556" s="81">
        <f>[1]固定税・家屋!F29</f>
        <v>1639</v>
      </c>
      <c r="H556" s="84">
        <f>[1]固定税・家屋!G29</f>
        <v>129419</v>
      </c>
      <c r="I556" s="120">
        <f t="shared" si="54"/>
        <v>97.7</v>
      </c>
      <c r="J556" s="90">
        <f t="shared" si="54"/>
        <v>14.8</v>
      </c>
      <c r="K556" s="121">
        <f t="shared" si="54"/>
        <v>91.2</v>
      </c>
      <c r="L556" s="79" t="s">
        <v>24</v>
      </c>
    </row>
    <row r="557" spans="2:12">
      <c r="B557" s="79" t="s">
        <v>25</v>
      </c>
      <c r="C557" s="80">
        <f>[1]固定税・家屋!B30</f>
        <v>64107</v>
      </c>
      <c r="D557" s="81">
        <f>[1]固定税・家屋!C30</f>
        <v>2710</v>
      </c>
      <c r="E557" s="82">
        <f>[1]固定税・家屋!D30</f>
        <v>66817</v>
      </c>
      <c r="F557" s="83">
        <f>[1]固定税・家屋!E30</f>
        <v>63077</v>
      </c>
      <c r="G557" s="81">
        <f>[1]固定税・家屋!F30</f>
        <v>216</v>
      </c>
      <c r="H557" s="84">
        <f>[1]固定税・家屋!G30</f>
        <v>63293</v>
      </c>
      <c r="I557" s="120">
        <f t="shared" si="54"/>
        <v>98.4</v>
      </c>
      <c r="J557" s="90">
        <f t="shared" si="54"/>
        <v>8</v>
      </c>
      <c r="K557" s="121">
        <f t="shared" si="54"/>
        <v>94.7</v>
      </c>
      <c r="L557" s="79" t="s">
        <v>25</v>
      </c>
    </row>
    <row r="558" spans="2:12">
      <c r="B558" s="79" t="s">
        <v>26</v>
      </c>
      <c r="C558" s="80">
        <f>[1]固定税・家屋!B31</f>
        <v>349461</v>
      </c>
      <c r="D558" s="81">
        <f>[1]固定税・家屋!C31</f>
        <v>65912</v>
      </c>
      <c r="E558" s="82">
        <f>[1]固定税・家屋!D31</f>
        <v>415373</v>
      </c>
      <c r="F558" s="83">
        <f>[1]固定税・家屋!E31</f>
        <v>338485</v>
      </c>
      <c r="G558" s="81">
        <f>[1]固定税・家屋!F31</f>
        <v>10982</v>
      </c>
      <c r="H558" s="84">
        <f>[1]固定税・家屋!G31</f>
        <v>349467</v>
      </c>
      <c r="I558" s="120">
        <f t="shared" si="54"/>
        <v>96.9</v>
      </c>
      <c r="J558" s="90">
        <f t="shared" si="54"/>
        <v>16.7</v>
      </c>
      <c r="K558" s="121">
        <f t="shared" si="54"/>
        <v>84.1</v>
      </c>
      <c r="L558" s="79" t="s">
        <v>26</v>
      </c>
    </row>
    <row r="559" spans="2:12">
      <c r="B559" s="79" t="s">
        <v>27</v>
      </c>
      <c r="C559" s="80">
        <f>[1]固定税・家屋!B32</f>
        <v>477522</v>
      </c>
      <c r="D559" s="81">
        <f>[1]固定税・家屋!C32</f>
        <v>8403</v>
      </c>
      <c r="E559" s="82">
        <f>[1]固定税・家屋!D32</f>
        <v>485925</v>
      </c>
      <c r="F559" s="83">
        <f>[1]固定税・家屋!E32</f>
        <v>476454</v>
      </c>
      <c r="G559" s="81">
        <f>[1]固定税・家屋!F32</f>
        <v>1367</v>
      </c>
      <c r="H559" s="84">
        <f>[1]固定税・家屋!G32</f>
        <v>477821</v>
      </c>
      <c r="I559" s="120">
        <f t="shared" si="54"/>
        <v>99.8</v>
      </c>
      <c r="J559" s="90">
        <f t="shared" si="54"/>
        <v>16.3</v>
      </c>
      <c r="K559" s="121">
        <f t="shared" si="54"/>
        <v>98.3</v>
      </c>
      <c r="L559" s="79" t="s">
        <v>27</v>
      </c>
    </row>
    <row r="560" spans="2:12">
      <c r="B560" s="79" t="s">
        <v>28</v>
      </c>
      <c r="C560" s="80">
        <f>[1]固定税・家屋!B33</f>
        <v>644546</v>
      </c>
      <c r="D560" s="81">
        <f>[1]固定税・家屋!C33</f>
        <v>53009</v>
      </c>
      <c r="E560" s="82">
        <f>[1]固定税・家屋!D33</f>
        <v>697555</v>
      </c>
      <c r="F560" s="83">
        <f>[1]固定税・家屋!E33</f>
        <v>638209</v>
      </c>
      <c r="G560" s="81">
        <f>[1]固定税・家屋!F33</f>
        <v>10829</v>
      </c>
      <c r="H560" s="84">
        <f>[1]固定税・家屋!G33</f>
        <v>649038</v>
      </c>
      <c r="I560" s="120">
        <f t="shared" si="54"/>
        <v>99</v>
      </c>
      <c r="J560" s="90">
        <f t="shared" si="54"/>
        <v>20.399999999999999</v>
      </c>
      <c r="K560" s="121">
        <f t="shared" si="54"/>
        <v>93</v>
      </c>
      <c r="L560" s="79" t="s">
        <v>28</v>
      </c>
    </row>
    <row r="561" spans="2:12">
      <c r="B561" s="79" t="s">
        <v>29</v>
      </c>
      <c r="C561" s="80">
        <f>[1]固定税・家屋!B34</f>
        <v>358975</v>
      </c>
      <c r="D561" s="81">
        <f>[1]固定税・家屋!C34</f>
        <v>30400</v>
      </c>
      <c r="E561" s="82">
        <f>[1]固定税・家屋!D34</f>
        <v>389375</v>
      </c>
      <c r="F561" s="83">
        <f>[1]固定税・家屋!E34</f>
        <v>352623</v>
      </c>
      <c r="G561" s="81">
        <f>[1]固定税・家屋!F34</f>
        <v>5790</v>
      </c>
      <c r="H561" s="84">
        <f>[1]固定税・家屋!G34</f>
        <v>358413</v>
      </c>
      <c r="I561" s="120">
        <f t="shared" si="54"/>
        <v>98.2</v>
      </c>
      <c r="J561" s="90">
        <f t="shared" si="54"/>
        <v>19</v>
      </c>
      <c r="K561" s="121">
        <f t="shared" si="54"/>
        <v>92</v>
      </c>
      <c r="L561" s="79" t="s">
        <v>29</v>
      </c>
    </row>
    <row r="562" spans="2:12">
      <c r="B562" s="79" t="s">
        <v>30</v>
      </c>
      <c r="C562" s="80">
        <f>[1]固定税・家屋!B35</f>
        <v>135032</v>
      </c>
      <c r="D562" s="81">
        <f>[1]固定税・家屋!C35</f>
        <v>13387</v>
      </c>
      <c r="E562" s="82">
        <f>[1]固定税・家屋!D35</f>
        <v>148419</v>
      </c>
      <c r="F562" s="83">
        <f>[1]固定税・家屋!E35</f>
        <v>132515</v>
      </c>
      <c r="G562" s="81">
        <f>[1]固定税・家屋!F35</f>
        <v>3382</v>
      </c>
      <c r="H562" s="84">
        <f>[1]固定税・家屋!G35</f>
        <v>135897</v>
      </c>
      <c r="I562" s="120">
        <f t="shared" si="54"/>
        <v>98.1</v>
      </c>
      <c r="J562" s="90">
        <f t="shared" si="54"/>
        <v>25.3</v>
      </c>
      <c r="K562" s="121">
        <f t="shared" si="54"/>
        <v>91.6</v>
      </c>
      <c r="L562" s="79" t="s">
        <v>30</v>
      </c>
    </row>
    <row r="563" spans="2:12">
      <c r="B563" s="79" t="s">
        <v>31</v>
      </c>
      <c r="C563" s="80">
        <f>[1]固定税・家屋!B36</f>
        <v>338519</v>
      </c>
      <c r="D563" s="81">
        <f>[1]固定税・家屋!C36</f>
        <v>44161</v>
      </c>
      <c r="E563" s="82">
        <f>[1]固定税・家屋!D36</f>
        <v>382680</v>
      </c>
      <c r="F563" s="83">
        <f>[1]固定税・家屋!E36</f>
        <v>331849</v>
      </c>
      <c r="G563" s="81">
        <f>[1]固定税・家屋!F36</f>
        <v>7124</v>
      </c>
      <c r="H563" s="84">
        <f>[1]固定税・家屋!G36</f>
        <v>338973</v>
      </c>
      <c r="I563" s="120">
        <f t="shared" si="54"/>
        <v>98</v>
      </c>
      <c r="J563" s="90">
        <f t="shared" si="54"/>
        <v>16.100000000000001</v>
      </c>
      <c r="K563" s="121">
        <f t="shared" si="54"/>
        <v>88.6</v>
      </c>
      <c r="L563" s="79" t="s">
        <v>31</v>
      </c>
    </row>
    <row r="564" spans="2:12">
      <c r="B564" s="79" t="s">
        <v>32</v>
      </c>
      <c r="C564" s="80">
        <f>[1]固定税・家屋!B37</f>
        <v>95034</v>
      </c>
      <c r="D564" s="81">
        <f>[1]固定税・家屋!C37</f>
        <v>18154</v>
      </c>
      <c r="E564" s="82">
        <f>[1]固定税・家屋!D37</f>
        <v>113188</v>
      </c>
      <c r="F564" s="83">
        <f>[1]固定税・家屋!E37</f>
        <v>92694</v>
      </c>
      <c r="G564" s="81">
        <f>[1]固定税・家屋!F37</f>
        <v>960</v>
      </c>
      <c r="H564" s="84">
        <f>[1]固定税・家屋!G37</f>
        <v>93654</v>
      </c>
      <c r="I564" s="120">
        <f t="shared" si="54"/>
        <v>97.5</v>
      </c>
      <c r="J564" s="90">
        <f t="shared" si="54"/>
        <v>5.3</v>
      </c>
      <c r="K564" s="121">
        <f t="shared" si="54"/>
        <v>82.7</v>
      </c>
      <c r="L564" s="79" t="s">
        <v>32</v>
      </c>
    </row>
    <row r="565" spans="2:12">
      <c r="B565" s="79" t="s">
        <v>33</v>
      </c>
      <c r="C565" s="80">
        <f>[1]固定税・家屋!B38</f>
        <v>8956</v>
      </c>
      <c r="D565" s="81">
        <f>[1]固定税・家屋!C38</f>
        <v>736</v>
      </c>
      <c r="E565" s="82">
        <f>[1]固定税・家屋!D38</f>
        <v>9692</v>
      </c>
      <c r="F565" s="83">
        <f>[1]固定税・家屋!E38</f>
        <v>8910</v>
      </c>
      <c r="G565" s="81">
        <f>[1]固定税・家屋!F38</f>
        <v>15</v>
      </c>
      <c r="H565" s="84">
        <f>[1]固定税・家屋!G38</f>
        <v>8925</v>
      </c>
      <c r="I565" s="120">
        <f t="shared" si="54"/>
        <v>99.5</v>
      </c>
      <c r="J565" s="90">
        <f t="shared" si="54"/>
        <v>2</v>
      </c>
      <c r="K565" s="121">
        <f t="shared" si="54"/>
        <v>92.1</v>
      </c>
      <c r="L565" s="79" t="s">
        <v>33</v>
      </c>
    </row>
    <row r="566" spans="2:12">
      <c r="B566" s="79" t="s">
        <v>34</v>
      </c>
      <c r="C566" s="80">
        <f>[1]固定税・家屋!B39</f>
        <v>26044</v>
      </c>
      <c r="D566" s="81">
        <f>[1]固定税・家屋!C39</f>
        <v>5069</v>
      </c>
      <c r="E566" s="82">
        <f>[1]固定税・家屋!D39</f>
        <v>31113</v>
      </c>
      <c r="F566" s="83">
        <f>[1]固定税・家屋!E39</f>
        <v>24954</v>
      </c>
      <c r="G566" s="81">
        <f>[1]固定税・家屋!F39</f>
        <v>749</v>
      </c>
      <c r="H566" s="84">
        <f>[1]固定税・家屋!G39</f>
        <v>25703</v>
      </c>
      <c r="I566" s="120">
        <f t="shared" si="54"/>
        <v>95.8</v>
      </c>
      <c r="J566" s="90">
        <f t="shared" si="54"/>
        <v>14.8</v>
      </c>
      <c r="K566" s="121">
        <f t="shared" si="54"/>
        <v>82.6</v>
      </c>
      <c r="L566" s="79" t="s">
        <v>34</v>
      </c>
    </row>
    <row r="567" spans="2:12">
      <c r="B567" s="79" t="s">
        <v>35</v>
      </c>
      <c r="C567" s="80">
        <f>[1]固定税・家屋!B40</f>
        <v>5143</v>
      </c>
      <c r="D567" s="81">
        <f>[1]固定税・家屋!C40</f>
        <v>3243</v>
      </c>
      <c r="E567" s="82">
        <f>[1]固定税・家屋!D40</f>
        <v>8386</v>
      </c>
      <c r="F567" s="83">
        <f>[1]固定税・家屋!E40</f>
        <v>3757</v>
      </c>
      <c r="G567" s="81">
        <f>[1]固定税・家屋!F40</f>
        <v>122</v>
      </c>
      <c r="H567" s="84">
        <f>[1]固定税・家屋!G40</f>
        <v>3879</v>
      </c>
      <c r="I567" s="120">
        <f t="shared" si="54"/>
        <v>73.099999999999994</v>
      </c>
      <c r="J567" s="90">
        <f t="shared" si="54"/>
        <v>3.8</v>
      </c>
      <c r="K567" s="121">
        <f t="shared" si="54"/>
        <v>46.3</v>
      </c>
      <c r="L567" s="79" t="s">
        <v>35</v>
      </c>
    </row>
    <row r="568" spans="2:12">
      <c r="B568" s="79" t="s">
        <v>36</v>
      </c>
      <c r="C568" s="80">
        <f>[1]固定税・家屋!B41</f>
        <v>44074</v>
      </c>
      <c r="D568" s="81">
        <f>[1]固定税・家屋!C41</f>
        <v>2963</v>
      </c>
      <c r="E568" s="82">
        <f>[1]固定税・家屋!D41</f>
        <v>47037</v>
      </c>
      <c r="F568" s="83">
        <f>[1]固定税・家屋!E41</f>
        <v>43610</v>
      </c>
      <c r="G568" s="81">
        <f>[1]固定税・家屋!F41</f>
        <v>163</v>
      </c>
      <c r="H568" s="84">
        <f>[1]固定税・家屋!G41</f>
        <v>43773</v>
      </c>
      <c r="I568" s="120">
        <f t="shared" si="54"/>
        <v>98.9</v>
      </c>
      <c r="J568" s="90">
        <f t="shared" si="54"/>
        <v>5.5</v>
      </c>
      <c r="K568" s="121">
        <f t="shared" si="54"/>
        <v>93.1</v>
      </c>
      <c r="L568" s="79" t="s">
        <v>36</v>
      </c>
    </row>
    <row r="569" spans="2:12">
      <c r="B569" s="79" t="s">
        <v>37</v>
      </c>
      <c r="C569" s="80">
        <f>[1]固定税・家屋!B42</f>
        <v>16734</v>
      </c>
      <c r="D569" s="81">
        <f>[1]固定税・家屋!C42</f>
        <v>0</v>
      </c>
      <c r="E569" s="82">
        <f>[1]固定税・家屋!D42</f>
        <v>16734</v>
      </c>
      <c r="F569" s="83">
        <f>[1]固定税・家屋!E42</f>
        <v>16734</v>
      </c>
      <c r="G569" s="81">
        <f>[1]固定税・家屋!F42</f>
        <v>0</v>
      </c>
      <c r="H569" s="84">
        <f>[1]固定税・家屋!G42</f>
        <v>16734</v>
      </c>
      <c r="I569" s="120">
        <f t="shared" si="54"/>
        <v>100</v>
      </c>
      <c r="J569" s="90" t="str">
        <f t="shared" si="54"/>
        <v>-</v>
      </c>
      <c r="K569" s="121">
        <f t="shared" si="54"/>
        <v>100</v>
      </c>
      <c r="L569" s="79" t="s">
        <v>37</v>
      </c>
    </row>
    <row r="570" spans="2:12">
      <c r="B570" s="79" t="s">
        <v>38</v>
      </c>
      <c r="C570" s="80">
        <f>[1]固定税・家屋!B43</f>
        <v>6336</v>
      </c>
      <c r="D570" s="89">
        <f>[1]固定税・家屋!C43</f>
        <v>0</v>
      </c>
      <c r="E570" s="82">
        <f>[1]固定税・家屋!D43</f>
        <v>6336</v>
      </c>
      <c r="F570" s="83">
        <f>[1]固定税・家屋!E43</f>
        <v>6336</v>
      </c>
      <c r="G570" s="89">
        <f>[1]固定税・家屋!F43</f>
        <v>0</v>
      </c>
      <c r="H570" s="84">
        <f>[1]固定税・家屋!G43</f>
        <v>6336</v>
      </c>
      <c r="I570" s="120">
        <f t="shared" ref="I570:K575" si="55">IF(C570=0,"-",ROUND(F570/C570*100,1))</f>
        <v>100</v>
      </c>
      <c r="J570" s="90" t="str">
        <f t="shared" si="55"/>
        <v>-</v>
      </c>
      <c r="K570" s="121">
        <f t="shared" si="55"/>
        <v>100</v>
      </c>
      <c r="L570" s="79" t="s">
        <v>38</v>
      </c>
    </row>
    <row r="571" spans="2:12">
      <c r="B571" s="79" t="s">
        <v>39</v>
      </c>
      <c r="C571" s="80">
        <f>[1]固定税・家屋!B44</f>
        <v>18839</v>
      </c>
      <c r="D571" s="81">
        <f>[1]固定税・家屋!C44</f>
        <v>2213</v>
      </c>
      <c r="E571" s="82">
        <f>[1]固定税・家屋!D44</f>
        <v>21052</v>
      </c>
      <c r="F571" s="83">
        <f>[1]固定税・家屋!E44</f>
        <v>18069</v>
      </c>
      <c r="G571" s="81">
        <f>[1]固定税・家屋!F44</f>
        <v>460</v>
      </c>
      <c r="H571" s="84">
        <f>[1]固定税・家屋!G44</f>
        <v>18529</v>
      </c>
      <c r="I571" s="120">
        <f t="shared" si="55"/>
        <v>95.9</v>
      </c>
      <c r="J571" s="90">
        <f t="shared" si="55"/>
        <v>20.8</v>
      </c>
      <c r="K571" s="121">
        <f t="shared" si="55"/>
        <v>88</v>
      </c>
      <c r="L571" s="79" t="s">
        <v>39</v>
      </c>
    </row>
    <row r="572" spans="2:12">
      <c r="B572" s="91" t="s">
        <v>40</v>
      </c>
      <c r="C572" s="92">
        <f>[1]固定税・家屋!B45</f>
        <v>25795</v>
      </c>
      <c r="D572" s="93">
        <f>[1]固定税・家屋!C45</f>
        <v>3414</v>
      </c>
      <c r="E572" s="94">
        <f>[1]固定税・家屋!D45</f>
        <v>29209</v>
      </c>
      <c r="F572" s="95">
        <f>[1]固定税・家屋!E45</f>
        <v>25562</v>
      </c>
      <c r="G572" s="93">
        <f>[1]固定税・家屋!F45</f>
        <v>1019</v>
      </c>
      <c r="H572" s="96">
        <f>[1]固定税・家屋!G45</f>
        <v>26581</v>
      </c>
      <c r="I572" s="130">
        <f t="shared" si="55"/>
        <v>99.1</v>
      </c>
      <c r="J572" s="131">
        <f t="shared" si="55"/>
        <v>29.8</v>
      </c>
      <c r="K572" s="132">
        <f t="shared" si="55"/>
        <v>91</v>
      </c>
      <c r="L572" s="91" t="s">
        <v>40</v>
      </c>
    </row>
    <row r="573" spans="2:12" ht="15.75" customHeight="1">
      <c r="B573" s="100" t="s">
        <v>41</v>
      </c>
      <c r="C573" s="101">
        <f>[1]固定税・家屋!B46</f>
        <v>22395305</v>
      </c>
      <c r="D573" s="102">
        <f>[1]固定税・家屋!C46</f>
        <v>2544595</v>
      </c>
      <c r="E573" s="103">
        <f>[1]固定税・家屋!D46</f>
        <v>24939900</v>
      </c>
      <c r="F573" s="104">
        <f>[1]固定税・家屋!E46</f>
        <v>21956900</v>
      </c>
      <c r="G573" s="102">
        <f>[1]固定税・家屋!F46</f>
        <v>504732</v>
      </c>
      <c r="H573" s="105">
        <f>[1]固定税・家屋!G46</f>
        <v>22461632</v>
      </c>
      <c r="I573" s="133">
        <f>IF(C573=0,"-",ROUND(F573/C573*100,1))</f>
        <v>98</v>
      </c>
      <c r="J573" s="134">
        <f>IF(D573=0,"-",ROUND(G573/D573*100,1))</f>
        <v>19.8</v>
      </c>
      <c r="K573" s="135">
        <f>IF(E573=0,"-",ROUND(H573/E573*100,1))</f>
        <v>90.1</v>
      </c>
      <c r="L573" s="100" t="s">
        <v>41</v>
      </c>
    </row>
    <row r="574" spans="2:12" ht="15.75" customHeight="1">
      <c r="B574" s="100" t="s">
        <v>90</v>
      </c>
      <c r="C574" s="101">
        <f>[1]固定税・家屋!B47</f>
        <v>5074017</v>
      </c>
      <c r="D574" s="102">
        <f>[1]固定税・家屋!C47</f>
        <v>509287</v>
      </c>
      <c r="E574" s="103">
        <f>[1]固定税・家屋!D47</f>
        <v>5583304</v>
      </c>
      <c r="F574" s="104">
        <f>[1]固定税・家屋!E47</f>
        <v>4987806</v>
      </c>
      <c r="G574" s="102">
        <f>[1]固定税・家屋!F47</f>
        <v>95800</v>
      </c>
      <c r="H574" s="105">
        <f>[1]固定税・家屋!G47</f>
        <v>5083606</v>
      </c>
      <c r="I574" s="133">
        <f t="shared" si="55"/>
        <v>98.3</v>
      </c>
      <c r="J574" s="134">
        <f t="shared" si="55"/>
        <v>18.8</v>
      </c>
      <c r="K574" s="135">
        <f t="shared" si="55"/>
        <v>91.1</v>
      </c>
      <c r="L574" s="100" t="s">
        <v>90</v>
      </c>
    </row>
    <row r="575" spans="2:12" ht="15.75" customHeight="1">
      <c r="B575" s="100" t="s">
        <v>91</v>
      </c>
      <c r="C575" s="101">
        <f>[1]固定税・家屋!B48</f>
        <v>27469322</v>
      </c>
      <c r="D575" s="102">
        <f>[1]固定税・家屋!C48</f>
        <v>3053882</v>
      </c>
      <c r="E575" s="103">
        <f>[1]固定税・家屋!D48</f>
        <v>30523204</v>
      </c>
      <c r="F575" s="104">
        <f>[1]固定税・家屋!E48</f>
        <v>26944706</v>
      </c>
      <c r="G575" s="102">
        <f>[1]固定税・家屋!F48</f>
        <v>600532</v>
      </c>
      <c r="H575" s="105">
        <f>[1]固定税・家屋!G48</f>
        <v>27545238</v>
      </c>
      <c r="I575" s="133">
        <f t="shared" si="55"/>
        <v>98.1</v>
      </c>
      <c r="J575" s="134">
        <f t="shared" si="55"/>
        <v>19.7</v>
      </c>
      <c r="K575" s="135">
        <f t="shared" si="55"/>
        <v>90.2</v>
      </c>
      <c r="L575" s="100" t="s">
        <v>91</v>
      </c>
    </row>
    <row r="576" spans="2:12">
      <c r="I576" s="109"/>
      <c r="J576" s="109"/>
      <c r="K576" s="109"/>
      <c r="L576" s="110" t="s">
        <v>102</v>
      </c>
    </row>
    <row r="577" spans="2:12" ht="18.75">
      <c r="B577" s="54" t="s">
        <v>118</v>
      </c>
      <c r="I577" s="109"/>
      <c r="J577" s="109"/>
      <c r="K577" s="109"/>
    </row>
    <row r="578" spans="2:12">
      <c r="I578" s="109"/>
      <c r="J578" s="109"/>
      <c r="K578" s="109"/>
      <c r="L578" s="50" t="s">
        <v>72</v>
      </c>
    </row>
    <row r="579" spans="2:12" s="57" customFormat="1" ht="17.25" customHeight="1">
      <c r="B579" s="56"/>
      <c r="C579" s="345" t="s">
        <v>73</v>
      </c>
      <c r="D579" s="346"/>
      <c r="E579" s="347"/>
      <c r="F579" s="346" t="s">
        <v>74</v>
      </c>
      <c r="G579" s="346"/>
      <c r="H579" s="346"/>
      <c r="I579" s="348" t="s">
        <v>75</v>
      </c>
      <c r="J579" s="349"/>
      <c r="K579" s="350"/>
      <c r="L579" s="56"/>
    </row>
    <row r="580" spans="2:12" s="57" customFormat="1" ht="17.25" customHeight="1">
      <c r="B580" s="58" t="s">
        <v>76</v>
      </c>
      <c r="C580" s="59" t="s">
        <v>77</v>
      </c>
      <c r="D580" s="60" t="s">
        <v>78</v>
      </c>
      <c r="E580" s="61" t="s">
        <v>79</v>
      </c>
      <c r="F580" s="62" t="s">
        <v>77</v>
      </c>
      <c r="G580" s="60" t="s">
        <v>78</v>
      </c>
      <c r="H580" s="63" t="s">
        <v>79</v>
      </c>
      <c r="I580" s="111" t="s">
        <v>104</v>
      </c>
      <c r="J580" s="112" t="s">
        <v>105</v>
      </c>
      <c r="K580" s="113" t="s">
        <v>106</v>
      </c>
      <c r="L580" s="58" t="s">
        <v>83</v>
      </c>
    </row>
    <row r="581" spans="2:12" s="57" customFormat="1" ht="17.25" customHeight="1">
      <c r="B581" s="52"/>
      <c r="C581" s="64" t="s">
        <v>107</v>
      </c>
      <c r="D581" s="65" t="s">
        <v>84</v>
      </c>
      <c r="E581" s="66" t="s">
        <v>108</v>
      </c>
      <c r="F581" s="67" t="s">
        <v>109</v>
      </c>
      <c r="G581" s="65" t="s">
        <v>110</v>
      </c>
      <c r="H581" s="68" t="s">
        <v>111</v>
      </c>
      <c r="I581" s="114"/>
      <c r="J581" s="115"/>
      <c r="K581" s="116"/>
      <c r="L581" s="52"/>
    </row>
    <row r="582" spans="2:12">
      <c r="B582" s="69" t="s">
        <v>3</v>
      </c>
      <c r="C582" s="70">
        <f>[1]固定税・償却!B7</f>
        <v>2029459</v>
      </c>
      <c r="D582" s="71">
        <f>[1]固定税・償却!C7</f>
        <v>229315</v>
      </c>
      <c r="E582" s="72">
        <f>[1]固定税・償却!D7</f>
        <v>2258774</v>
      </c>
      <c r="F582" s="73">
        <f>[1]固定税・償却!E7</f>
        <v>2024385</v>
      </c>
      <c r="G582" s="71">
        <f>[1]固定税・償却!F7</f>
        <v>47986</v>
      </c>
      <c r="H582" s="74">
        <f>[1]固定税・償却!G7</f>
        <v>2072371</v>
      </c>
      <c r="I582" s="117">
        <f t="shared" ref="I582:K617" si="56">IF(C582=0,"-",ROUND(F582/C582*100,1))</f>
        <v>99.7</v>
      </c>
      <c r="J582" s="118">
        <f t="shared" si="56"/>
        <v>20.9</v>
      </c>
      <c r="K582" s="119">
        <f t="shared" si="56"/>
        <v>91.7</v>
      </c>
      <c r="L582" s="78" t="s">
        <v>3</v>
      </c>
    </row>
    <row r="583" spans="2:12">
      <c r="B583" s="79" t="s">
        <v>4</v>
      </c>
      <c r="C583" s="80">
        <f>[1]固定税・償却!B8</f>
        <v>272758</v>
      </c>
      <c r="D583" s="81">
        <f>[1]固定税・償却!C8</f>
        <v>32171</v>
      </c>
      <c r="E583" s="82">
        <f>[1]固定税・償却!D8</f>
        <v>304929</v>
      </c>
      <c r="F583" s="83">
        <f>[1]固定税・償却!E8</f>
        <v>264562</v>
      </c>
      <c r="G583" s="81">
        <f>[1]固定税・償却!F8</f>
        <v>7472</v>
      </c>
      <c r="H583" s="84">
        <f>[1]固定税・償却!G8</f>
        <v>272034</v>
      </c>
      <c r="I583" s="120">
        <f t="shared" si="56"/>
        <v>97</v>
      </c>
      <c r="J583" s="90">
        <f t="shared" si="56"/>
        <v>23.2</v>
      </c>
      <c r="K583" s="121">
        <f t="shared" si="56"/>
        <v>89.2</v>
      </c>
      <c r="L583" s="79" t="s">
        <v>4</v>
      </c>
    </row>
    <row r="584" spans="2:12">
      <c r="B584" s="79" t="s">
        <v>5</v>
      </c>
      <c r="C584" s="80">
        <f>[1]固定税・償却!B9</f>
        <v>937895</v>
      </c>
      <c r="D584" s="81">
        <f>[1]固定税・償却!C9</f>
        <v>86844</v>
      </c>
      <c r="E584" s="82">
        <f>[1]固定税・償却!D9</f>
        <v>1024739</v>
      </c>
      <c r="F584" s="83">
        <f>[1]固定税・償却!E9</f>
        <v>916715</v>
      </c>
      <c r="G584" s="81">
        <f>[1]固定税・償却!F9</f>
        <v>17636</v>
      </c>
      <c r="H584" s="84">
        <f>[1]固定税・償却!G9</f>
        <v>934351</v>
      </c>
      <c r="I584" s="120">
        <f t="shared" si="56"/>
        <v>97.7</v>
      </c>
      <c r="J584" s="90">
        <f t="shared" si="56"/>
        <v>20.3</v>
      </c>
      <c r="K584" s="121">
        <f t="shared" si="56"/>
        <v>91.2</v>
      </c>
      <c r="L584" s="79" t="s">
        <v>5</v>
      </c>
    </row>
    <row r="585" spans="2:12">
      <c r="B585" s="79" t="s">
        <v>6</v>
      </c>
      <c r="C585" s="80">
        <f>[1]固定税・償却!B10</f>
        <v>569614</v>
      </c>
      <c r="D585" s="81">
        <f>[1]固定税・償却!C10</f>
        <v>65962</v>
      </c>
      <c r="E585" s="82">
        <f>[1]固定税・償却!D10</f>
        <v>635576</v>
      </c>
      <c r="F585" s="83">
        <f>[1]固定税・償却!E10</f>
        <v>559793</v>
      </c>
      <c r="G585" s="81">
        <f>[1]固定税・償却!F10</f>
        <v>12186</v>
      </c>
      <c r="H585" s="84">
        <f>[1]固定税・償却!G10</f>
        <v>571979</v>
      </c>
      <c r="I585" s="120">
        <f t="shared" si="56"/>
        <v>98.3</v>
      </c>
      <c r="J585" s="90">
        <f t="shared" si="56"/>
        <v>18.5</v>
      </c>
      <c r="K585" s="121">
        <f t="shared" si="56"/>
        <v>90</v>
      </c>
      <c r="L585" s="79" t="s">
        <v>6</v>
      </c>
    </row>
    <row r="586" spans="2:12">
      <c r="B586" s="79" t="s">
        <v>7</v>
      </c>
      <c r="C586" s="80">
        <f>[1]固定税・償却!B11</f>
        <v>743864</v>
      </c>
      <c r="D586" s="81">
        <f>[1]固定税・償却!C11</f>
        <v>0</v>
      </c>
      <c r="E586" s="82">
        <f>[1]固定税・償却!D11</f>
        <v>743864</v>
      </c>
      <c r="F586" s="83">
        <f>[1]固定税・償却!E11</f>
        <v>733107</v>
      </c>
      <c r="G586" s="81">
        <f>[1]固定税・償却!F11</f>
        <v>0</v>
      </c>
      <c r="H586" s="84">
        <f>[1]固定税・償却!G11</f>
        <v>733107</v>
      </c>
      <c r="I586" s="120">
        <f t="shared" si="56"/>
        <v>98.6</v>
      </c>
      <c r="J586" s="90" t="str">
        <f t="shared" si="56"/>
        <v>-</v>
      </c>
      <c r="K586" s="121">
        <f t="shared" si="56"/>
        <v>98.6</v>
      </c>
      <c r="L586" s="79" t="s">
        <v>7</v>
      </c>
    </row>
    <row r="587" spans="2:12">
      <c r="B587" s="79" t="s">
        <v>8</v>
      </c>
      <c r="C587" s="80">
        <f>[1]固定税・償却!B12</f>
        <v>269636</v>
      </c>
      <c r="D587" s="81">
        <f>[1]固定税・償却!C12</f>
        <v>21826</v>
      </c>
      <c r="E587" s="82">
        <f>[1]固定税・償却!D12</f>
        <v>291462</v>
      </c>
      <c r="F587" s="83">
        <f>[1]固定税・償却!E12</f>
        <v>265786</v>
      </c>
      <c r="G587" s="81">
        <f>[1]固定税・償却!F12</f>
        <v>9323</v>
      </c>
      <c r="H587" s="84">
        <f>[1]固定税・償却!G12</f>
        <v>275109</v>
      </c>
      <c r="I587" s="120">
        <f t="shared" si="56"/>
        <v>98.6</v>
      </c>
      <c r="J587" s="90">
        <f t="shared" si="56"/>
        <v>42.7</v>
      </c>
      <c r="K587" s="121">
        <f t="shared" si="56"/>
        <v>94.4</v>
      </c>
      <c r="L587" s="79" t="s">
        <v>8</v>
      </c>
    </row>
    <row r="588" spans="2:12">
      <c r="B588" s="79" t="s">
        <v>86</v>
      </c>
      <c r="C588" s="80">
        <f>[1]固定税・償却!B13</f>
        <v>373707</v>
      </c>
      <c r="D588" s="81">
        <f>[1]固定税・償却!C13</f>
        <v>43314</v>
      </c>
      <c r="E588" s="82">
        <f>[1]固定税・償却!D13</f>
        <v>417021</v>
      </c>
      <c r="F588" s="83">
        <f>[1]固定税・償却!E13</f>
        <v>366908</v>
      </c>
      <c r="G588" s="81">
        <f>[1]固定税・償却!F13</f>
        <v>9098</v>
      </c>
      <c r="H588" s="84">
        <f>[1]固定税・償却!G13</f>
        <v>376006</v>
      </c>
      <c r="I588" s="120">
        <f t="shared" si="56"/>
        <v>98.2</v>
      </c>
      <c r="J588" s="90">
        <f t="shared" si="56"/>
        <v>21</v>
      </c>
      <c r="K588" s="121">
        <f t="shared" si="56"/>
        <v>90.2</v>
      </c>
      <c r="L588" s="79" t="s">
        <v>87</v>
      </c>
    </row>
    <row r="589" spans="2:12">
      <c r="B589" s="79" t="s">
        <v>10</v>
      </c>
      <c r="C589" s="80">
        <f>[1]固定税・償却!B14</f>
        <v>170190</v>
      </c>
      <c r="D589" s="81">
        <f>[1]固定税・償却!C14</f>
        <v>22056</v>
      </c>
      <c r="E589" s="82">
        <f>[1]固定税・償却!D14</f>
        <v>192246</v>
      </c>
      <c r="F589" s="83">
        <f>[1]固定税・償却!E14</f>
        <v>162741</v>
      </c>
      <c r="G589" s="81">
        <f>[1]固定税・償却!F14</f>
        <v>5047</v>
      </c>
      <c r="H589" s="84">
        <f>[1]固定税・償却!G14</f>
        <v>167788</v>
      </c>
      <c r="I589" s="120">
        <f t="shared" si="56"/>
        <v>95.6</v>
      </c>
      <c r="J589" s="90">
        <f t="shared" si="56"/>
        <v>22.9</v>
      </c>
      <c r="K589" s="121">
        <f t="shared" si="56"/>
        <v>87.3</v>
      </c>
      <c r="L589" s="79" t="s">
        <v>10</v>
      </c>
    </row>
    <row r="590" spans="2:12">
      <c r="B590" s="79" t="s">
        <v>11</v>
      </c>
      <c r="C590" s="80">
        <f>[1]固定税・償却!B15</f>
        <v>891397</v>
      </c>
      <c r="D590" s="81">
        <f>[1]固定税・償却!C15</f>
        <v>37264</v>
      </c>
      <c r="E590" s="82">
        <f>[1]固定税・償却!D15</f>
        <v>928661</v>
      </c>
      <c r="F590" s="83">
        <f>[1]固定税・償却!E15</f>
        <v>888244</v>
      </c>
      <c r="G590" s="81">
        <f>[1]固定税・償却!F15</f>
        <v>3888</v>
      </c>
      <c r="H590" s="84">
        <f>[1]固定税・償却!G15</f>
        <v>892132</v>
      </c>
      <c r="I590" s="120">
        <f t="shared" si="56"/>
        <v>99.6</v>
      </c>
      <c r="J590" s="90">
        <f t="shared" si="56"/>
        <v>10.4</v>
      </c>
      <c r="K590" s="121">
        <f t="shared" si="56"/>
        <v>96.1</v>
      </c>
      <c r="L590" s="79" t="s">
        <v>11</v>
      </c>
    </row>
    <row r="591" spans="2:12">
      <c r="B591" s="79" t="s">
        <v>12</v>
      </c>
      <c r="C591" s="80">
        <f>[1]固定税・償却!B16</f>
        <v>285483</v>
      </c>
      <c r="D591" s="81">
        <f>[1]固定税・償却!C16</f>
        <v>32903</v>
      </c>
      <c r="E591" s="82">
        <f>[1]固定税・償却!D16</f>
        <v>318386</v>
      </c>
      <c r="F591" s="83">
        <f>[1]固定税・償却!E16</f>
        <v>278877</v>
      </c>
      <c r="G591" s="81">
        <f>[1]固定税・償却!F16</f>
        <v>6742</v>
      </c>
      <c r="H591" s="84">
        <f>[1]固定税・償却!G16</f>
        <v>285619</v>
      </c>
      <c r="I591" s="120">
        <f t="shared" si="56"/>
        <v>97.7</v>
      </c>
      <c r="J591" s="90">
        <f t="shared" si="56"/>
        <v>20.5</v>
      </c>
      <c r="K591" s="121">
        <f t="shared" si="56"/>
        <v>89.7</v>
      </c>
      <c r="L591" s="79" t="s">
        <v>12</v>
      </c>
    </row>
    <row r="592" spans="2:12">
      <c r="B592" s="79" t="s">
        <v>88</v>
      </c>
      <c r="C592" s="80">
        <f>[1]固定税・償却!B17</f>
        <v>486575</v>
      </c>
      <c r="D592" s="81">
        <f>[1]固定税・償却!C17</f>
        <v>47476</v>
      </c>
      <c r="E592" s="82">
        <f>[1]固定税・償却!D17</f>
        <v>534051</v>
      </c>
      <c r="F592" s="83">
        <f>[1]固定税・償却!E17</f>
        <v>477614</v>
      </c>
      <c r="G592" s="81">
        <f>[1]固定税・償却!F17</f>
        <v>8141</v>
      </c>
      <c r="H592" s="84">
        <f>[1]固定税・償却!G17</f>
        <v>485755</v>
      </c>
      <c r="I592" s="120">
        <f t="shared" si="56"/>
        <v>98.2</v>
      </c>
      <c r="J592" s="90">
        <f t="shared" si="56"/>
        <v>17.100000000000001</v>
      </c>
      <c r="K592" s="121">
        <f t="shared" si="56"/>
        <v>91</v>
      </c>
      <c r="L592" s="79" t="str">
        <f>B592</f>
        <v>葛城市</v>
      </c>
    </row>
    <row r="593" spans="2:12">
      <c r="B593" s="88" t="s">
        <v>89</v>
      </c>
      <c r="C593" s="122">
        <f>[1]固定税・償却!B18</f>
        <v>289672</v>
      </c>
      <c r="D593" s="123">
        <f>[1]固定税・償却!C18</f>
        <v>44144</v>
      </c>
      <c r="E593" s="124">
        <f>[1]固定税・償却!D18</f>
        <v>333816</v>
      </c>
      <c r="F593" s="125">
        <f>[1]固定税・償却!E18</f>
        <v>282491</v>
      </c>
      <c r="G593" s="123">
        <f>[1]固定税・償却!F18</f>
        <v>10618</v>
      </c>
      <c r="H593" s="126">
        <f>[1]固定税・償却!G18</f>
        <v>293109</v>
      </c>
      <c r="I593" s="120">
        <f t="shared" si="56"/>
        <v>97.5</v>
      </c>
      <c r="J593" s="90">
        <f t="shared" si="56"/>
        <v>24.1</v>
      </c>
      <c r="K593" s="121">
        <f t="shared" si="56"/>
        <v>87.8</v>
      </c>
      <c r="L593" s="88" t="s">
        <v>89</v>
      </c>
    </row>
    <row r="594" spans="2:12">
      <c r="B594" s="79" t="s">
        <v>14</v>
      </c>
      <c r="C594" s="80">
        <f>[1]固定税・償却!B19</f>
        <v>143352</v>
      </c>
      <c r="D594" s="81">
        <f>[1]固定税・償却!C19</f>
        <v>0</v>
      </c>
      <c r="E594" s="82">
        <f>[1]固定税・償却!D19</f>
        <v>143352</v>
      </c>
      <c r="F594" s="83">
        <f>[1]固定税・償却!E19</f>
        <v>142355</v>
      </c>
      <c r="G594" s="81">
        <f>[1]固定税・償却!F19</f>
        <v>0</v>
      </c>
      <c r="H594" s="84">
        <f>[1]固定税・償却!G19</f>
        <v>142355</v>
      </c>
      <c r="I594" s="120">
        <f t="shared" si="56"/>
        <v>99.3</v>
      </c>
      <c r="J594" s="90" t="str">
        <f t="shared" si="56"/>
        <v>-</v>
      </c>
      <c r="K594" s="121">
        <f t="shared" si="56"/>
        <v>99.3</v>
      </c>
      <c r="L594" s="79" t="s">
        <v>14</v>
      </c>
    </row>
    <row r="595" spans="2:12">
      <c r="B595" s="79" t="s">
        <v>15</v>
      </c>
      <c r="C595" s="80">
        <f>[1]固定税・償却!B20</f>
        <v>76229</v>
      </c>
      <c r="D595" s="81">
        <f>[1]固定税・償却!C20</f>
        <v>0</v>
      </c>
      <c r="E595" s="82">
        <f>[1]固定税・償却!D20</f>
        <v>76229</v>
      </c>
      <c r="F595" s="83">
        <f>[1]固定税・償却!E20</f>
        <v>76229</v>
      </c>
      <c r="G595" s="81">
        <f>[1]固定税・償却!F20</f>
        <v>0</v>
      </c>
      <c r="H595" s="84">
        <f>[1]固定税・償却!G20</f>
        <v>76229</v>
      </c>
      <c r="I595" s="120">
        <f t="shared" si="56"/>
        <v>100</v>
      </c>
      <c r="J595" s="90" t="str">
        <f t="shared" si="56"/>
        <v>-</v>
      </c>
      <c r="K595" s="121">
        <f t="shared" si="56"/>
        <v>100</v>
      </c>
      <c r="L595" s="79" t="s">
        <v>15</v>
      </c>
    </row>
    <row r="596" spans="2:12">
      <c r="B596" s="79" t="s">
        <v>16</v>
      </c>
      <c r="C596" s="80">
        <f>[1]固定税・償却!B21</f>
        <v>84641</v>
      </c>
      <c r="D596" s="81">
        <f>[1]固定税・償却!C21</f>
        <v>347</v>
      </c>
      <c r="E596" s="82">
        <f>[1]固定税・償却!D21</f>
        <v>84988</v>
      </c>
      <c r="F596" s="83">
        <f>[1]固定税・償却!E21</f>
        <v>84641</v>
      </c>
      <c r="G596" s="81">
        <f>[1]固定税・償却!F21</f>
        <v>0</v>
      </c>
      <c r="H596" s="84">
        <f>[1]固定税・償却!G21</f>
        <v>84641</v>
      </c>
      <c r="I596" s="120">
        <f t="shared" si="56"/>
        <v>100</v>
      </c>
      <c r="J596" s="90">
        <f t="shared" si="56"/>
        <v>0</v>
      </c>
      <c r="K596" s="121">
        <f t="shared" si="56"/>
        <v>99.6</v>
      </c>
      <c r="L596" s="79" t="s">
        <v>16</v>
      </c>
    </row>
    <row r="597" spans="2:12">
      <c r="B597" s="79" t="s">
        <v>17</v>
      </c>
      <c r="C597" s="80">
        <f>[1]固定税・償却!B22</f>
        <v>98076</v>
      </c>
      <c r="D597" s="81">
        <f>[1]固定税・償却!C22</f>
        <v>6300</v>
      </c>
      <c r="E597" s="82">
        <f>[1]固定税・償却!D22</f>
        <v>104376</v>
      </c>
      <c r="F597" s="83">
        <f>[1]固定税・償却!E22</f>
        <v>96135</v>
      </c>
      <c r="G597" s="81">
        <f>[1]固定税・償却!F22</f>
        <v>1492</v>
      </c>
      <c r="H597" s="84">
        <f>[1]固定税・償却!G22</f>
        <v>97627</v>
      </c>
      <c r="I597" s="120">
        <f t="shared" si="56"/>
        <v>98</v>
      </c>
      <c r="J597" s="90">
        <f t="shared" si="56"/>
        <v>23.7</v>
      </c>
      <c r="K597" s="121">
        <f t="shared" si="56"/>
        <v>93.5</v>
      </c>
      <c r="L597" s="79" t="s">
        <v>17</v>
      </c>
    </row>
    <row r="598" spans="2:12">
      <c r="B598" s="79" t="s">
        <v>18</v>
      </c>
      <c r="C598" s="80">
        <f>[1]固定税・償却!B23</f>
        <v>71735</v>
      </c>
      <c r="D598" s="81">
        <f>[1]固定税・償却!C23</f>
        <v>529</v>
      </c>
      <c r="E598" s="82">
        <f>[1]固定税・償却!D23</f>
        <v>72264</v>
      </c>
      <c r="F598" s="83">
        <f>[1]固定税・償却!E23</f>
        <v>71735</v>
      </c>
      <c r="G598" s="81">
        <f>[1]固定税・償却!F23</f>
        <v>79</v>
      </c>
      <c r="H598" s="84">
        <f>[1]固定税・償却!G23</f>
        <v>71814</v>
      </c>
      <c r="I598" s="120">
        <f t="shared" si="56"/>
        <v>100</v>
      </c>
      <c r="J598" s="90">
        <f t="shared" si="56"/>
        <v>14.9</v>
      </c>
      <c r="K598" s="121">
        <f t="shared" si="56"/>
        <v>99.4</v>
      </c>
      <c r="L598" s="79" t="s">
        <v>18</v>
      </c>
    </row>
    <row r="599" spans="2:12">
      <c r="B599" s="79" t="s">
        <v>19</v>
      </c>
      <c r="C599" s="80">
        <f>[1]固定税・償却!B24</f>
        <v>180717</v>
      </c>
      <c r="D599" s="81">
        <f>[1]固定税・償却!C24</f>
        <v>0</v>
      </c>
      <c r="E599" s="82">
        <f>[1]固定税・償却!D24</f>
        <v>180717</v>
      </c>
      <c r="F599" s="83">
        <f>[1]固定税・償却!E24</f>
        <v>180717</v>
      </c>
      <c r="G599" s="81">
        <f>[1]固定税・償却!F24</f>
        <v>0</v>
      </c>
      <c r="H599" s="84">
        <f>[1]固定税・償却!G24</f>
        <v>180717</v>
      </c>
      <c r="I599" s="120">
        <f t="shared" si="56"/>
        <v>100</v>
      </c>
      <c r="J599" s="90" t="str">
        <f t="shared" si="56"/>
        <v>-</v>
      </c>
      <c r="K599" s="121">
        <f t="shared" si="56"/>
        <v>100</v>
      </c>
      <c r="L599" s="79" t="s">
        <v>19</v>
      </c>
    </row>
    <row r="600" spans="2:12">
      <c r="B600" s="79" t="s">
        <v>20</v>
      </c>
      <c r="C600" s="80">
        <f>[1]固定税・償却!B25</f>
        <v>24999</v>
      </c>
      <c r="D600" s="81">
        <f>[1]固定税・償却!C25</f>
        <v>0</v>
      </c>
      <c r="E600" s="82">
        <f>[1]固定税・償却!D25</f>
        <v>24999</v>
      </c>
      <c r="F600" s="83">
        <f>[1]固定税・償却!E25</f>
        <v>24999</v>
      </c>
      <c r="G600" s="81">
        <f>[1]固定税・償却!F25</f>
        <v>0</v>
      </c>
      <c r="H600" s="84">
        <f>[1]固定税・償却!G25</f>
        <v>24999</v>
      </c>
      <c r="I600" s="120">
        <f t="shared" si="56"/>
        <v>100</v>
      </c>
      <c r="J600" s="90" t="str">
        <f t="shared" si="56"/>
        <v>-</v>
      </c>
      <c r="K600" s="121">
        <f t="shared" si="56"/>
        <v>100</v>
      </c>
      <c r="L600" s="79" t="s">
        <v>20</v>
      </c>
    </row>
    <row r="601" spans="2:12">
      <c r="B601" s="79" t="s">
        <v>21</v>
      </c>
      <c r="C601" s="80">
        <f>[1]固定税・償却!B26</f>
        <v>164732</v>
      </c>
      <c r="D601" s="81">
        <f>[1]固定税・償却!C26</f>
        <v>17365</v>
      </c>
      <c r="E601" s="82">
        <f>[1]固定税・償却!D26</f>
        <v>182097</v>
      </c>
      <c r="F601" s="83">
        <f>[1]固定税・償却!E26</f>
        <v>161788</v>
      </c>
      <c r="G601" s="81">
        <f>[1]固定税・償却!F26</f>
        <v>4650</v>
      </c>
      <c r="H601" s="84">
        <f>[1]固定税・償却!G26</f>
        <v>166438</v>
      </c>
      <c r="I601" s="120">
        <f t="shared" si="56"/>
        <v>98.2</v>
      </c>
      <c r="J601" s="90">
        <f t="shared" si="56"/>
        <v>26.8</v>
      </c>
      <c r="K601" s="121">
        <f t="shared" si="56"/>
        <v>91.4</v>
      </c>
      <c r="L601" s="79" t="s">
        <v>21</v>
      </c>
    </row>
    <row r="602" spans="2:12">
      <c r="B602" s="79" t="s">
        <v>22</v>
      </c>
      <c r="C602" s="80">
        <f>[1]固定税・償却!B27</f>
        <v>14925</v>
      </c>
      <c r="D602" s="81">
        <f>[1]固定税・償却!C27</f>
        <v>0</v>
      </c>
      <c r="E602" s="82">
        <f>[1]固定税・償却!D27</f>
        <v>14925</v>
      </c>
      <c r="F602" s="83">
        <f>[1]固定税・償却!E27</f>
        <v>14925</v>
      </c>
      <c r="G602" s="81">
        <f>[1]固定税・償却!F27</f>
        <v>0</v>
      </c>
      <c r="H602" s="84">
        <f>[1]固定税・償却!G27</f>
        <v>14925</v>
      </c>
      <c r="I602" s="120">
        <f t="shared" si="56"/>
        <v>100</v>
      </c>
      <c r="J602" s="90" t="str">
        <f t="shared" si="56"/>
        <v>-</v>
      </c>
      <c r="K602" s="121">
        <f t="shared" si="56"/>
        <v>100</v>
      </c>
      <c r="L602" s="79" t="s">
        <v>22</v>
      </c>
    </row>
    <row r="603" spans="2:12">
      <c r="B603" s="79" t="s">
        <v>23</v>
      </c>
      <c r="C603" s="80">
        <f>[1]固定税・償却!B28</f>
        <v>13862</v>
      </c>
      <c r="D603" s="81">
        <f>[1]固定税・償却!C28</f>
        <v>0</v>
      </c>
      <c r="E603" s="82">
        <f>[1]固定税・償却!D28</f>
        <v>13862</v>
      </c>
      <c r="F603" s="83">
        <f>[1]固定税・償却!E28</f>
        <v>13862</v>
      </c>
      <c r="G603" s="81">
        <f>[1]固定税・償却!F28</f>
        <v>0</v>
      </c>
      <c r="H603" s="84">
        <f>[1]固定税・償却!G28</f>
        <v>13862</v>
      </c>
      <c r="I603" s="120">
        <f t="shared" si="56"/>
        <v>100</v>
      </c>
      <c r="J603" s="90" t="str">
        <f t="shared" si="56"/>
        <v>-</v>
      </c>
      <c r="K603" s="121">
        <f t="shared" si="56"/>
        <v>100</v>
      </c>
      <c r="L603" s="79" t="s">
        <v>23</v>
      </c>
    </row>
    <row r="604" spans="2:12">
      <c r="B604" s="79" t="s">
        <v>24</v>
      </c>
      <c r="C604" s="80">
        <f>[1]固定税・償却!B29</f>
        <v>52080</v>
      </c>
      <c r="D604" s="81">
        <f>[1]固定税・償却!C29</f>
        <v>4414</v>
      </c>
      <c r="E604" s="82">
        <f>[1]固定税・償却!D29</f>
        <v>56494</v>
      </c>
      <c r="F604" s="83">
        <f>[1]固定税・償却!E29</f>
        <v>50867</v>
      </c>
      <c r="G604" s="81">
        <f>[1]固定税・償却!F29</f>
        <v>652</v>
      </c>
      <c r="H604" s="84">
        <f>[1]固定税・償却!G29</f>
        <v>51519</v>
      </c>
      <c r="I604" s="120">
        <f t="shared" si="56"/>
        <v>97.7</v>
      </c>
      <c r="J604" s="90">
        <f t="shared" si="56"/>
        <v>14.8</v>
      </c>
      <c r="K604" s="121">
        <f t="shared" si="56"/>
        <v>91.2</v>
      </c>
      <c r="L604" s="79" t="s">
        <v>24</v>
      </c>
    </row>
    <row r="605" spans="2:12">
      <c r="B605" s="79" t="s">
        <v>25</v>
      </c>
      <c r="C605" s="80">
        <f>[1]固定税・償却!B30</f>
        <v>22054</v>
      </c>
      <c r="D605" s="81">
        <f>[1]固定税・償却!C30</f>
        <v>0</v>
      </c>
      <c r="E605" s="82">
        <f>[1]固定税・償却!D30</f>
        <v>22054</v>
      </c>
      <c r="F605" s="83">
        <f>[1]固定税・償却!E30</f>
        <v>22054</v>
      </c>
      <c r="G605" s="81">
        <f>[1]固定税・償却!F30</f>
        <v>0</v>
      </c>
      <c r="H605" s="84">
        <f>[1]固定税・償却!G30</f>
        <v>22054</v>
      </c>
      <c r="I605" s="120">
        <f t="shared" si="56"/>
        <v>100</v>
      </c>
      <c r="J605" s="90" t="str">
        <f t="shared" si="56"/>
        <v>-</v>
      </c>
      <c r="K605" s="121">
        <f t="shared" si="56"/>
        <v>100</v>
      </c>
      <c r="L605" s="79" t="s">
        <v>25</v>
      </c>
    </row>
    <row r="606" spans="2:12">
      <c r="B606" s="79" t="s">
        <v>26</v>
      </c>
      <c r="C606" s="80">
        <f>[1]固定税・償却!B31</f>
        <v>49654</v>
      </c>
      <c r="D606" s="81">
        <f>[1]固定税・償却!C31</f>
        <v>0</v>
      </c>
      <c r="E606" s="82">
        <f>[1]固定税・償却!D31</f>
        <v>49654</v>
      </c>
      <c r="F606" s="83">
        <f>[1]固定税・償却!E31</f>
        <v>49654</v>
      </c>
      <c r="G606" s="81">
        <f>[1]固定税・償却!F31</f>
        <v>0</v>
      </c>
      <c r="H606" s="84">
        <f>[1]固定税・償却!G31</f>
        <v>49654</v>
      </c>
      <c r="I606" s="120">
        <f t="shared" si="56"/>
        <v>100</v>
      </c>
      <c r="J606" s="90" t="str">
        <f t="shared" si="56"/>
        <v>-</v>
      </c>
      <c r="K606" s="121">
        <f t="shared" si="56"/>
        <v>100</v>
      </c>
      <c r="L606" s="79" t="s">
        <v>26</v>
      </c>
    </row>
    <row r="607" spans="2:12">
      <c r="B607" s="79" t="s">
        <v>27</v>
      </c>
      <c r="C607" s="80">
        <f>[1]固定税・償却!B32</f>
        <v>140428</v>
      </c>
      <c r="D607" s="81">
        <f>[1]固定税・償却!C32</f>
        <v>2471</v>
      </c>
      <c r="E607" s="82">
        <f>[1]固定税・償却!D32</f>
        <v>142899</v>
      </c>
      <c r="F607" s="83">
        <f>[1]固定税・償却!E32</f>
        <v>140114</v>
      </c>
      <c r="G607" s="81">
        <f>[1]固定税・償却!F32</f>
        <v>402</v>
      </c>
      <c r="H607" s="84">
        <f>[1]固定税・償却!G32</f>
        <v>140516</v>
      </c>
      <c r="I607" s="120">
        <f t="shared" si="56"/>
        <v>99.8</v>
      </c>
      <c r="J607" s="90">
        <f t="shared" si="56"/>
        <v>16.3</v>
      </c>
      <c r="K607" s="121">
        <f t="shared" si="56"/>
        <v>98.3</v>
      </c>
      <c r="L607" s="79" t="s">
        <v>27</v>
      </c>
    </row>
    <row r="608" spans="2:12">
      <c r="B608" s="79" t="s">
        <v>28</v>
      </c>
      <c r="C608" s="80">
        <f>[1]固定税・償却!B33</f>
        <v>104665</v>
      </c>
      <c r="D608" s="81">
        <f>[1]固定税・償却!C33</f>
        <v>8608</v>
      </c>
      <c r="E608" s="82">
        <f>[1]固定税・償却!D33</f>
        <v>113273</v>
      </c>
      <c r="F608" s="83">
        <f>[1]固定税・償却!E33</f>
        <v>103636</v>
      </c>
      <c r="G608" s="81">
        <f>[1]固定税・償却!F33</f>
        <v>1759</v>
      </c>
      <c r="H608" s="84">
        <f>[1]固定税・償却!G33</f>
        <v>105395</v>
      </c>
      <c r="I608" s="120">
        <f t="shared" si="56"/>
        <v>99</v>
      </c>
      <c r="J608" s="90">
        <f t="shared" si="56"/>
        <v>20.399999999999999</v>
      </c>
      <c r="K608" s="121">
        <f t="shared" si="56"/>
        <v>93</v>
      </c>
      <c r="L608" s="79" t="s">
        <v>28</v>
      </c>
    </row>
    <row r="609" spans="2:12">
      <c r="B609" s="79" t="s">
        <v>29</v>
      </c>
      <c r="C609" s="80">
        <f>[1]固定税・償却!B34</f>
        <v>83432</v>
      </c>
      <c r="D609" s="81">
        <f>[1]固定税・償却!C34</f>
        <v>0</v>
      </c>
      <c r="E609" s="82">
        <f>[1]固定税・償却!D34</f>
        <v>83432</v>
      </c>
      <c r="F609" s="83">
        <f>[1]固定税・償却!E34</f>
        <v>83432</v>
      </c>
      <c r="G609" s="81">
        <f>[1]固定税・償却!F34</f>
        <v>0</v>
      </c>
      <c r="H609" s="84">
        <f>[1]固定税・償却!G34</f>
        <v>83432</v>
      </c>
      <c r="I609" s="120">
        <f t="shared" si="56"/>
        <v>100</v>
      </c>
      <c r="J609" s="90" t="str">
        <f t="shared" si="56"/>
        <v>-</v>
      </c>
      <c r="K609" s="121">
        <f t="shared" si="56"/>
        <v>100</v>
      </c>
      <c r="L609" s="79" t="s">
        <v>29</v>
      </c>
    </row>
    <row r="610" spans="2:12">
      <c r="B610" s="79" t="s">
        <v>30</v>
      </c>
      <c r="C610" s="80">
        <f>[1]固定税・償却!B35</f>
        <v>116176</v>
      </c>
      <c r="D610" s="81">
        <f>[1]固定税・償却!C35</f>
        <v>8185</v>
      </c>
      <c r="E610" s="82">
        <f>[1]固定税・償却!D35</f>
        <v>124361</v>
      </c>
      <c r="F610" s="83">
        <f>[1]固定税・償却!E35</f>
        <v>114024</v>
      </c>
      <c r="G610" s="81">
        <f>[1]固定税・償却!F35</f>
        <v>2068</v>
      </c>
      <c r="H610" s="84">
        <f>[1]固定税・償却!G35</f>
        <v>116092</v>
      </c>
      <c r="I610" s="120">
        <f t="shared" si="56"/>
        <v>98.1</v>
      </c>
      <c r="J610" s="90">
        <f t="shared" si="56"/>
        <v>25.3</v>
      </c>
      <c r="K610" s="121">
        <f t="shared" si="56"/>
        <v>93.4</v>
      </c>
      <c r="L610" s="79" t="s">
        <v>30</v>
      </c>
    </row>
    <row r="611" spans="2:12">
      <c r="B611" s="79" t="s">
        <v>31</v>
      </c>
      <c r="C611" s="80">
        <f>[1]固定税・償却!B36</f>
        <v>156174</v>
      </c>
      <c r="D611" s="81">
        <f>[1]固定税・償却!C36</f>
        <v>20373</v>
      </c>
      <c r="E611" s="82">
        <f>[1]固定税・償却!D36</f>
        <v>176547</v>
      </c>
      <c r="F611" s="83">
        <f>[1]固定税・償却!E36</f>
        <v>153097</v>
      </c>
      <c r="G611" s="81">
        <f>[1]固定税・償却!F36</f>
        <v>3287</v>
      </c>
      <c r="H611" s="84">
        <f>[1]固定税・償却!G36</f>
        <v>156384</v>
      </c>
      <c r="I611" s="120">
        <f t="shared" si="56"/>
        <v>98</v>
      </c>
      <c r="J611" s="90">
        <f t="shared" si="56"/>
        <v>16.100000000000001</v>
      </c>
      <c r="K611" s="121">
        <f t="shared" si="56"/>
        <v>88.6</v>
      </c>
      <c r="L611" s="79" t="s">
        <v>31</v>
      </c>
    </row>
    <row r="612" spans="2:12">
      <c r="B612" s="79" t="s">
        <v>32</v>
      </c>
      <c r="C612" s="80">
        <f>[1]固定税・償却!B37</f>
        <v>75168</v>
      </c>
      <c r="D612" s="81">
        <f>[1]固定税・償却!C37</f>
        <v>12231</v>
      </c>
      <c r="E612" s="82">
        <f>[1]固定税・償却!D37</f>
        <v>87399</v>
      </c>
      <c r="F612" s="83">
        <f>[1]固定税・償却!E37</f>
        <v>73292</v>
      </c>
      <c r="G612" s="81">
        <f>[1]固定税・償却!F37</f>
        <v>645</v>
      </c>
      <c r="H612" s="84">
        <f>[1]固定税・償却!G37</f>
        <v>73937</v>
      </c>
      <c r="I612" s="120">
        <f t="shared" si="56"/>
        <v>97.5</v>
      </c>
      <c r="J612" s="90">
        <f t="shared" si="56"/>
        <v>5.3</v>
      </c>
      <c r="K612" s="121">
        <f t="shared" si="56"/>
        <v>84.6</v>
      </c>
      <c r="L612" s="79" t="s">
        <v>32</v>
      </c>
    </row>
    <row r="613" spans="2:12">
      <c r="B613" s="79" t="s">
        <v>33</v>
      </c>
      <c r="C613" s="80">
        <f>[1]固定税・償却!B38</f>
        <v>16912</v>
      </c>
      <c r="D613" s="81">
        <f>[1]固定税・償却!C38</f>
        <v>0</v>
      </c>
      <c r="E613" s="82">
        <f>[1]固定税・償却!D38</f>
        <v>16912</v>
      </c>
      <c r="F613" s="83">
        <f>[1]固定税・償却!E38</f>
        <v>16912</v>
      </c>
      <c r="G613" s="81">
        <f>[1]固定税・償却!F38</f>
        <v>0</v>
      </c>
      <c r="H613" s="84">
        <f>[1]固定税・償却!G38</f>
        <v>16912</v>
      </c>
      <c r="I613" s="120">
        <f t="shared" si="56"/>
        <v>100</v>
      </c>
      <c r="J613" s="90" t="str">
        <f t="shared" si="56"/>
        <v>-</v>
      </c>
      <c r="K613" s="121">
        <f t="shared" si="56"/>
        <v>100</v>
      </c>
      <c r="L613" s="79" t="s">
        <v>33</v>
      </c>
    </row>
    <row r="614" spans="2:12">
      <c r="B614" s="79" t="s">
        <v>34</v>
      </c>
      <c r="C614" s="80">
        <f>[1]固定税・償却!B39</f>
        <v>57169</v>
      </c>
      <c r="D614" s="81">
        <f>[1]固定税・償却!C39</f>
        <v>0</v>
      </c>
      <c r="E614" s="82">
        <f>[1]固定税・償却!D39</f>
        <v>57169</v>
      </c>
      <c r="F614" s="83">
        <f>[1]固定税・償却!E39</f>
        <v>57169</v>
      </c>
      <c r="G614" s="81">
        <f>[1]固定税・償却!F39</f>
        <v>0</v>
      </c>
      <c r="H614" s="84">
        <f>[1]固定税・償却!G39</f>
        <v>57169</v>
      </c>
      <c r="I614" s="120">
        <f t="shared" si="56"/>
        <v>100</v>
      </c>
      <c r="J614" s="90" t="str">
        <f t="shared" si="56"/>
        <v>-</v>
      </c>
      <c r="K614" s="121">
        <f t="shared" si="56"/>
        <v>100</v>
      </c>
      <c r="L614" s="79" t="s">
        <v>34</v>
      </c>
    </row>
    <row r="615" spans="2:12">
      <c r="B615" s="79" t="s">
        <v>35</v>
      </c>
      <c r="C615" s="80">
        <f>[1]固定税・償却!B40</f>
        <v>45556</v>
      </c>
      <c r="D615" s="81">
        <f>[1]固定税・償却!C40</f>
        <v>0</v>
      </c>
      <c r="E615" s="82">
        <f>[1]固定税・償却!D40</f>
        <v>45556</v>
      </c>
      <c r="F615" s="83">
        <f>[1]固定税・償却!E40</f>
        <v>45556</v>
      </c>
      <c r="G615" s="81">
        <f>[1]固定税・償却!F40</f>
        <v>0</v>
      </c>
      <c r="H615" s="84">
        <f>[1]固定税・償却!G40</f>
        <v>45556</v>
      </c>
      <c r="I615" s="120">
        <f t="shared" si="56"/>
        <v>100</v>
      </c>
      <c r="J615" s="90" t="str">
        <f t="shared" si="56"/>
        <v>-</v>
      </c>
      <c r="K615" s="121">
        <f t="shared" si="56"/>
        <v>100</v>
      </c>
      <c r="L615" s="79" t="s">
        <v>35</v>
      </c>
    </row>
    <row r="616" spans="2:12">
      <c r="B616" s="79" t="s">
        <v>36</v>
      </c>
      <c r="C616" s="80">
        <f>[1]固定税・償却!B41</f>
        <v>398390</v>
      </c>
      <c r="D616" s="81">
        <f>[1]固定税・償却!C41</f>
        <v>26785</v>
      </c>
      <c r="E616" s="82">
        <f>[1]固定税・償却!D41</f>
        <v>425175</v>
      </c>
      <c r="F616" s="83">
        <f>[1]固定税・償却!E41</f>
        <v>394198</v>
      </c>
      <c r="G616" s="81">
        <f>[1]固定税・償却!F41</f>
        <v>1473</v>
      </c>
      <c r="H616" s="84">
        <f>[1]固定税・償却!G41</f>
        <v>395671</v>
      </c>
      <c r="I616" s="120">
        <f t="shared" si="56"/>
        <v>98.9</v>
      </c>
      <c r="J616" s="90">
        <f t="shared" si="56"/>
        <v>5.5</v>
      </c>
      <c r="K616" s="121">
        <f t="shared" si="56"/>
        <v>93.1</v>
      </c>
      <c r="L616" s="79" t="s">
        <v>36</v>
      </c>
    </row>
    <row r="617" spans="2:12">
      <c r="B617" s="79" t="s">
        <v>37</v>
      </c>
      <c r="C617" s="80">
        <f>[1]固定税・償却!B42</f>
        <v>169286</v>
      </c>
      <c r="D617" s="81">
        <f>[1]固定税・償却!C42</f>
        <v>0</v>
      </c>
      <c r="E617" s="82">
        <f>[1]固定税・償却!D42</f>
        <v>169286</v>
      </c>
      <c r="F617" s="83">
        <f>[1]固定税・償却!E42</f>
        <v>169286</v>
      </c>
      <c r="G617" s="81">
        <f>[1]固定税・償却!F42</f>
        <v>0</v>
      </c>
      <c r="H617" s="84">
        <f>[1]固定税・償却!G42</f>
        <v>169286</v>
      </c>
      <c r="I617" s="120">
        <f t="shared" si="56"/>
        <v>100</v>
      </c>
      <c r="J617" s="90" t="str">
        <f t="shared" si="56"/>
        <v>-</v>
      </c>
      <c r="K617" s="121">
        <f t="shared" si="56"/>
        <v>100</v>
      </c>
      <c r="L617" s="79" t="s">
        <v>37</v>
      </c>
    </row>
    <row r="618" spans="2:12">
      <c r="B618" s="79" t="s">
        <v>38</v>
      </c>
      <c r="C618" s="80">
        <f>[1]固定税・償却!B43</f>
        <v>49055</v>
      </c>
      <c r="D618" s="89">
        <f>[1]固定税・償却!C43</f>
        <v>0</v>
      </c>
      <c r="E618" s="82">
        <f>[1]固定税・償却!D43</f>
        <v>49055</v>
      </c>
      <c r="F618" s="83">
        <f>[1]固定税・償却!E43</f>
        <v>49055</v>
      </c>
      <c r="G618" s="89">
        <f>[1]固定税・償却!F43</f>
        <v>0</v>
      </c>
      <c r="H618" s="84">
        <f>[1]固定税・償却!G43</f>
        <v>49055</v>
      </c>
      <c r="I618" s="120">
        <f t="shared" ref="I618:K623" si="57">IF(C618=0,"-",ROUND(F618/C618*100,1))</f>
        <v>100</v>
      </c>
      <c r="J618" s="90" t="str">
        <f t="shared" si="57"/>
        <v>-</v>
      </c>
      <c r="K618" s="121">
        <f t="shared" si="57"/>
        <v>100</v>
      </c>
      <c r="L618" s="79" t="s">
        <v>38</v>
      </c>
    </row>
    <row r="619" spans="2:12">
      <c r="B619" s="79" t="s">
        <v>39</v>
      </c>
      <c r="C619" s="80">
        <f>[1]固定税・償却!B44</f>
        <v>59596</v>
      </c>
      <c r="D619" s="81">
        <f>[1]固定税・償却!C44</f>
        <v>0</v>
      </c>
      <c r="E619" s="82">
        <f>[1]固定税・償却!D44</f>
        <v>59596</v>
      </c>
      <c r="F619" s="83">
        <f>[1]固定税・償却!E44</f>
        <v>59596</v>
      </c>
      <c r="G619" s="81">
        <f>[1]固定税・償却!F44</f>
        <v>0</v>
      </c>
      <c r="H619" s="84">
        <f>[1]固定税・償却!G44</f>
        <v>59596</v>
      </c>
      <c r="I619" s="120">
        <f t="shared" si="57"/>
        <v>100</v>
      </c>
      <c r="J619" s="90" t="str">
        <f t="shared" si="57"/>
        <v>-</v>
      </c>
      <c r="K619" s="121">
        <f t="shared" si="57"/>
        <v>100</v>
      </c>
      <c r="L619" s="79" t="s">
        <v>39</v>
      </c>
    </row>
    <row r="620" spans="2:12">
      <c r="B620" s="91" t="s">
        <v>40</v>
      </c>
      <c r="C620" s="92">
        <f>[1]固定税・償却!B45</f>
        <v>18964</v>
      </c>
      <c r="D620" s="93">
        <f>[1]固定税・償却!C45</f>
        <v>0</v>
      </c>
      <c r="E620" s="94">
        <f>[1]固定税・償却!D45</f>
        <v>18964</v>
      </c>
      <c r="F620" s="95">
        <f>[1]固定税・償却!E45</f>
        <v>18964</v>
      </c>
      <c r="G620" s="93">
        <f>[1]固定税・償却!F45</f>
        <v>0</v>
      </c>
      <c r="H620" s="96">
        <f>[1]固定税・償却!G45</f>
        <v>18964</v>
      </c>
      <c r="I620" s="130">
        <f t="shared" si="57"/>
        <v>100</v>
      </c>
      <c r="J620" s="131" t="str">
        <f t="shared" si="57"/>
        <v>-</v>
      </c>
      <c r="K620" s="132">
        <f t="shared" si="57"/>
        <v>100</v>
      </c>
      <c r="L620" s="91" t="s">
        <v>40</v>
      </c>
    </row>
    <row r="621" spans="2:12" ht="15.75" customHeight="1">
      <c r="B621" s="100" t="s">
        <v>41</v>
      </c>
      <c r="C621" s="101">
        <f>[1]固定税・償却!B46</f>
        <v>7320250</v>
      </c>
      <c r="D621" s="102">
        <f>[1]固定税・償却!C46</f>
        <v>663275</v>
      </c>
      <c r="E621" s="103">
        <f>[1]固定税・償却!D46</f>
        <v>7983525</v>
      </c>
      <c r="F621" s="104">
        <f>[1]固定税・償却!E46</f>
        <v>7221223</v>
      </c>
      <c r="G621" s="102">
        <f>[1]固定税・償却!F46</f>
        <v>138137</v>
      </c>
      <c r="H621" s="105">
        <f>[1]固定税・償却!G46</f>
        <v>7359360</v>
      </c>
      <c r="I621" s="133">
        <f>IF(C621=0,"-",ROUND(F621/C621*100,1))</f>
        <v>98.6</v>
      </c>
      <c r="J621" s="134">
        <f>IF(D621=0,"-",ROUND(G621/D621*100,1))</f>
        <v>20.8</v>
      </c>
      <c r="K621" s="135">
        <f>IF(E621=0,"-",ROUND(H621/E621*100,1))</f>
        <v>92.2</v>
      </c>
      <c r="L621" s="100" t="s">
        <v>41</v>
      </c>
    </row>
    <row r="622" spans="2:12" ht="15.75" customHeight="1">
      <c r="B622" s="100" t="s">
        <v>90</v>
      </c>
      <c r="C622" s="101">
        <f>[1]固定税・償却!B47</f>
        <v>2488027</v>
      </c>
      <c r="D622" s="102">
        <f>[1]固定税・償却!C47</f>
        <v>107608</v>
      </c>
      <c r="E622" s="103">
        <f>[1]固定税・償却!D47</f>
        <v>2595635</v>
      </c>
      <c r="F622" s="104">
        <f>[1]固定税・償却!E47</f>
        <v>2468292</v>
      </c>
      <c r="G622" s="102">
        <f>[1]固定税・償却!F47</f>
        <v>16507</v>
      </c>
      <c r="H622" s="105">
        <f>[1]固定税・償却!G47</f>
        <v>2484799</v>
      </c>
      <c r="I622" s="133">
        <f t="shared" si="57"/>
        <v>99.2</v>
      </c>
      <c r="J622" s="134">
        <f t="shared" si="57"/>
        <v>15.3</v>
      </c>
      <c r="K622" s="135">
        <f t="shared" si="57"/>
        <v>95.7</v>
      </c>
      <c r="L622" s="100" t="s">
        <v>90</v>
      </c>
    </row>
    <row r="623" spans="2:12" ht="15.75" customHeight="1">
      <c r="B623" s="100" t="s">
        <v>91</v>
      </c>
      <c r="C623" s="101">
        <f>[1]固定税・償却!B48</f>
        <v>9808277</v>
      </c>
      <c r="D623" s="102">
        <f>[1]固定税・償却!C48</f>
        <v>770883</v>
      </c>
      <c r="E623" s="103">
        <f>[1]固定税・償却!D48</f>
        <v>10579160</v>
      </c>
      <c r="F623" s="104">
        <f>[1]固定税・償却!E48</f>
        <v>9689515</v>
      </c>
      <c r="G623" s="102">
        <f>[1]固定税・償却!F48</f>
        <v>154644</v>
      </c>
      <c r="H623" s="105">
        <f>[1]固定税・償却!G48</f>
        <v>9844159</v>
      </c>
      <c r="I623" s="133">
        <f t="shared" si="57"/>
        <v>98.8</v>
      </c>
      <c r="J623" s="134">
        <f t="shared" si="57"/>
        <v>20.100000000000001</v>
      </c>
      <c r="K623" s="135">
        <f t="shared" si="57"/>
        <v>93.1</v>
      </c>
      <c r="L623" s="100" t="s">
        <v>91</v>
      </c>
    </row>
    <row r="624" spans="2:12">
      <c r="I624" s="109"/>
      <c r="J624" s="109"/>
      <c r="K624" s="109"/>
      <c r="L624" s="110" t="s">
        <v>102</v>
      </c>
    </row>
    <row r="625" spans="1:12" ht="18.75">
      <c r="B625" s="54" t="s">
        <v>119</v>
      </c>
      <c r="I625" s="109"/>
      <c r="J625" s="109"/>
      <c r="K625" s="109"/>
    </row>
    <row r="626" spans="1:12">
      <c r="I626" s="109"/>
      <c r="J626" s="109"/>
      <c r="K626" s="109"/>
      <c r="L626" s="50" t="s">
        <v>72</v>
      </c>
    </row>
    <row r="627" spans="1:12">
      <c r="A627" s="57"/>
      <c r="B627" s="56"/>
      <c r="C627" s="351" t="s">
        <v>73</v>
      </c>
      <c r="D627" s="352"/>
      <c r="E627" s="353"/>
      <c r="F627" s="351" t="s">
        <v>74</v>
      </c>
      <c r="G627" s="352"/>
      <c r="H627" s="353"/>
      <c r="I627" s="354" t="s">
        <v>75</v>
      </c>
      <c r="J627" s="355"/>
      <c r="K627" s="356"/>
      <c r="L627" s="56"/>
    </row>
    <row r="628" spans="1:12">
      <c r="A628" s="57"/>
      <c r="B628" s="58" t="s">
        <v>76</v>
      </c>
      <c r="C628" s="59" t="s">
        <v>77</v>
      </c>
      <c r="D628" s="60" t="s">
        <v>78</v>
      </c>
      <c r="E628" s="61" t="s">
        <v>79</v>
      </c>
      <c r="F628" s="62" t="s">
        <v>77</v>
      </c>
      <c r="G628" s="60" t="s">
        <v>78</v>
      </c>
      <c r="H628" s="63" t="s">
        <v>79</v>
      </c>
      <c r="I628" s="111" t="s">
        <v>104</v>
      </c>
      <c r="J628" s="112" t="s">
        <v>105</v>
      </c>
      <c r="K628" s="113" t="s">
        <v>106</v>
      </c>
      <c r="L628" s="58" t="s">
        <v>83</v>
      </c>
    </row>
    <row r="629" spans="1:12">
      <c r="A629" s="57"/>
      <c r="B629" s="52"/>
      <c r="C629" s="64" t="s">
        <v>107</v>
      </c>
      <c r="D629" s="65" t="s">
        <v>84</v>
      </c>
      <c r="E629" s="66" t="s">
        <v>108</v>
      </c>
      <c r="F629" s="67" t="s">
        <v>109</v>
      </c>
      <c r="G629" s="65" t="s">
        <v>110</v>
      </c>
      <c r="H629" s="68" t="s">
        <v>111</v>
      </c>
      <c r="I629" s="114"/>
      <c r="J629" s="115"/>
      <c r="K629" s="116"/>
      <c r="L629" s="52"/>
    </row>
    <row r="630" spans="1:12">
      <c r="B630" s="69" t="s">
        <v>3</v>
      </c>
      <c r="C630" s="70">
        <f>[1]交付金!B7</f>
        <v>70072</v>
      </c>
      <c r="D630" s="71">
        <f>[1]交付金!C7</f>
        <v>0</v>
      </c>
      <c r="E630" s="72">
        <f>[1]交付金!D7</f>
        <v>70072</v>
      </c>
      <c r="F630" s="73">
        <f>[1]交付金!E7</f>
        <v>70072</v>
      </c>
      <c r="G630" s="71">
        <f>[1]交付金!F7</f>
        <v>0</v>
      </c>
      <c r="H630" s="74">
        <f>[1]交付金!G7</f>
        <v>70072</v>
      </c>
      <c r="I630" s="117">
        <f t="shared" ref="I630:K645" si="58">IF(C630=0,"-",ROUND(F630/C630*100,1))</f>
        <v>100</v>
      </c>
      <c r="J630" s="118" t="str">
        <f t="shared" si="58"/>
        <v>-</v>
      </c>
      <c r="K630" s="119">
        <f t="shared" si="58"/>
        <v>100</v>
      </c>
      <c r="L630" s="78" t="s">
        <v>3</v>
      </c>
    </row>
    <row r="631" spans="1:12">
      <c r="B631" s="79" t="s">
        <v>4</v>
      </c>
      <c r="C631" s="80">
        <f>[1]交付金!B8</f>
        <v>12207</v>
      </c>
      <c r="D631" s="81">
        <f>[1]交付金!C8</f>
        <v>0</v>
      </c>
      <c r="E631" s="82">
        <f>[1]交付金!D8</f>
        <v>12207</v>
      </c>
      <c r="F631" s="83">
        <f>[1]交付金!E8</f>
        <v>12207</v>
      </c>
      <c r="G631" s="81">
        <f>[1]交付金!F8</f>
        <v>0</v>
      </c>
      <c r="H631" s="84">
        <f>[1]交付金!G8</f>
        <v>12207</v>
      </c>
      <c r="I631" s="120">
        <f t="shared" si="58"/>
        <v>100</v>
      </c>
      <c r="J631" s="90" t="str">
        <f t="shared" si="58"/>
        <v>-</v>
      </c>
      <c r="K631" s="121">
        <f t="shared" si="58"/>
        <v>100</v>
      </c>
      <c r="L631" s="79" t="s">
        <v>4</v>
      </c>
    </row>
    <row r="632" spans="1:12">
      <c r="B632" s="79" t="s">
        <v>5</v>
      </c>
      <c r="C632" s="80">
        <f>[1]交付金!B9</f>
        <v>58032</v>
      </c>
      <c r="D632" s="81">
        <f>[1]交付金!C9</f>
        <v>0</v>
      </c>
      <c r="E632" s="82">
        <f>[1]交付金!D9</f>
        <v>58032</v>
      </c>
      <c r="F632" s="83">
        <f>[1]交付金!E9</f>
        <v>58032</v>
      </c>
      <c r="G632" s="81">
        <f>[1]交付金!F9</f>
        <v>0</v>
      </c>
      <c r="H632" s="84">
        <f>[1]交付金!G9</f>
        <v>58032</v>
      </c>
      <c r="I632" s="120">
        <f t="shared" si="58"/>
        <v>100</v>
      </c>
      <c r="J632" s="90" t="str">
        <f t="shared" si="58"/>
        <v>-</v>
      </c>
      <c r="K632" s="121">
        <f t="shared" si="58"/>
        <v>100</v>
      </c>
      <c r="L632" s="79" t="s">
        <v>5</v>
      </c>
    </row>
    <row r="633" spans="1:12">
      <c r="B633" s="79" t="s">
        <v>6</v>
      </c>
      <c r="C633" s="80">
        <f>[1]交付金!B10</f>
        <v>26094</v>
      </c>
      <c r="D633" s="81">
        <f>[1]交付金!C10</f>
        <v>0</v>
      </c>
      <c r="E633" s="82">
        <f>[1]交付金!D10</f>
        <v>26094</v>
      </c>
      <c r="F633" s="83">
        <f>[1]交付金!E10</f>
        <v>26094</v>
      </c>
      <c r="G633" s="81">
        <f>[1]交付金!F10</f>
        <v>0</v>
      </c>
      <c r="H633" s="84">
        <f>[1]交付金!G10</f>
        <v>26094</v>
      </c>
      <c r="I633" s="120">
        <f t="shared" si="58"/>
        <v>100</v>
      </c>
      <c r="J633" s="90" t="str">
        <f t="shared" si="58"/>
        <v>-</v>
      </c>
      <c r="K633" s="121">
        <f t="shared" si="58"/>
        <v>100</v>
      </c>
      <c r="L633" s="79" t="s">
        <v>6</v>
      </c>
    </row>
    <row r="634" spans="1:12">
      <c r="B634" s="79" t="s">
        <v>7</v>
      </c>
      <c r="C634" s="80">
        <f>[1]交付金!B11</f>
        <v>55687</v>
      </c>
      <c r="D634" s="81">
        <f>[1]交付金!C11</f>
        <v>0</v>
      </c>
      <c r="E634" s="82">
        <f>[1]交付金!D11</f>
        <v>55687</v>
      </c>
      <c r="F634" s="83">
        <f>[1]交付金!E11</f>
        <v>55687</v>
      </c>
      <c r="G634" s="81">
        <f>[1]交付金!F11</f>
        <v>0</v>
      </c>
      <c r="H634" s="84">
        <f>[1]交付金!G11</f>
        <v>55687</v>
      </c>
      <c r="I634" s="120">
        <f t="shared" si="58"/>
        <v>100</v>
      </c>
      <c r="J634" s="90" t="str">
        <f t="shared" si="58"/>
        <v>-</v>
      </c>
      <c r="K634" s="121">
        <f t="shared" si="58"/>
        <v>100</v>
      </c>
      <c r="L634" s="79" t="s">
        <v>7</v>
      </c>
    </row>
    <row r="635" spans="1:12">
      <c r="B635" s="79" t="s">
        <v>8</v>
      </c>
      <c r="C635" s="80">
        <f>[1]交付金!B12</f>
        <v>22951</v>
      </c>
      <c r="D635" s="81">
        <f>[1]交付金!C12</f>
        <v>0</v>
      </c>
      <c r="E635" s="82">
        <f>[1]交付金!D12</f>
        <v>22951</v>
      </c>
      <c r="F635" s="83">
        <f>[1]交付金!E12</f>
        <v>22951</v>
      </c>
      <c r="G635" s="81">
        <f>[1]交付金!F12</f>
        <v>0</v>
      </c>
      <c r="H635" s="84">
        <f>[1]交付金!G12</f>
        <v>22951</v>
      </c>
      <c r="I635" s="120">
        <f t="shared" si="58"/>
        <v>100</v>
      </c>
      <c r="J635" s="90" t="str">
        <f t="shared" si="58"/>
        <v>-</v>
      </c>
      <c r="K635" s="121">
        <f t="shared" si="58"/>
        <v>100</v>
      </c>
      <c r="L635" s="79" t="s">
        <v>8</v>
      </c>
    </row>
    <row r="636" spans="1:12">
      <c r="B636" s="79" t="s">
        <v>86</v>
      </c>
      <c r="C636" s="80">
        <f>[1]交付金!B13</f>
        <v>3896</v>
      </c>
      <c r="D636" s="81">
        <f>[1]交付金!C13</f>
        <v>0</v>
      </c>
      <c r="E636" s="82">
        <f>[1]交付金!D13</f>
        <v>3896</v>
      </c>
      <c r="F636" s="83">
        <f>[1]交付金!E13</f>
        <v>3896</v>
      </c>
      <c r="G636" s="81">
        <f>[1]交付金!F13</f>
        <v>0</v>
      </c>
      <c r="H636" s="84">
        <f>[1]交付金!G13</f>
        <v>3896</v>
      </c>
      <c r="I636" s="120">
        <f t="shared" si="58"/>
        <v>100</v>
      </c>
      <c r="J636" s="90" t="str">
        <f t="shared" si="58"/>
        <v>-</v>
      </c>
      <c r="K636" s="121">
        <f t="shared" si="58"/>
        <v>100</v>
      </c>
      <c r="L636" s="79" t="s">
        <v>87</v>
      </c>
    </row>
    <row r="637" spans="1:12">
      <c r="B637" s="79" t="s">
        <v>10</v>
      </c>
      <c r="C637" s="80">
        <f>[1]交付金!B14</f>
        <v>11239</v>
      </c>
      <c r="D637" s="81">
        <f>[1]交付金!C14</f>
        <v>0</v>
      </c>
      <c r="E637" s="82">
        <f>[1]交付金!D14</f>
        <v>11239</v>
      </c>
      <c r="F637" s="83">
        <f>[1]交付金!E14</f>
        <v>11239</v>
      </c>
      <c r="G637" s="81">
        <f>[1]交付金!F14</f>
        <v>0</v>
      </c>
      <c r="H637" s="84">
        <f>[1]交付金!G14</f>
        <v>11239</v>
      </c>
      <c r="I637" s="120">
        <f t="shared" si="58"/>
        <v>100</v>
      </c>
      <c r="J637" s="90" t="str">
        <f t="shared" si="58"/>
        <v>-</v>
      </c>
      <c r="K637" s="121">
        <f t="shared" si="58"/>
        <v>100</v>
      </c>
      <c r="L637" s="79" t="s">
        <v>10</v>
      </c>
    </row>
    <row r="638" spans="1:12">
      <c r="B638" s="79" t="s">
        <v>11</v>
      </c>
      <c r="C638" s="80">
        <f>[1]交付金!B15</f>
        <v>1229</v>
      </c>
      <c r="D638" s="81">
        <f>[1]交付金!C15</f>
        <v>0</v>
      </c>
      <c r="E638" s="82">
        <f>[1]交付金!D15</f>
        <v>1229</v>
      </c>
      <c r="F638" s="83">
        <f>[1]交付金!E15</f>
        <v>1229</v>
      </c>
      <c r="G638" s="81">
        <f>[1]交付金!F15</f>
        <v>0</v>
      </c>
      <c r="H638" s="84">
        <f>[1]交付金!G15</f>
        <v>1229</v>
      </c>
      <c r="I638" s="120">
        <f t="shared" si="58"/>
        <v>100</v>
      </c>
      <c r="J638" s="90" t="str">
        <f t="shared" si="58"/>
        <v>-</v>
      </c>
      <c r="K638" s="121">
        <f t="shared" si="58"/>
        <v>100</v>
      </c>
      <c r="L638" s="79" t="s">
        <v>11</v>
      </c>
    </row>
    <row r="639" spans="1:12">
      <c r="B639" s="79" t="s">
        <v>12</v>
      </c>
      <c r="C639" s="80">
        <f>[1]交付金!B16</f>
        <v>702</v>
      </c>
      <c r="D639" s="81">
        <f>[1]交付金!C16</f>
        <v>0</v>
      </c>
      <c r="E639" s="82">
        <f>[1]交付金!D16</f>
        <v>702</v>
      </c>
      <c r="F639" s="83">
        <f>[1]交付金!E16</f>
        <v>702</v>
      </c>
      <c r="G639" s="81">
        <f>[1]交付金!F16</f>
        <v>0</v>
      </c>
      <c r="H639" s="84">
        <f>[1]交付金!G16</f>
        <v>702</v>
      </c>
      <c r="I639" s="120">
        <f t="shared" si="58"/>
        <v>100</v>
      </c>
      <c r="J639" s="90" t="str">
        <f t="shared" si="58"/>
        <v>-</v>
      </c>
      <c r="K639" s="121">
        <f t="shared" si="58"/>
        <v>100</v>
      </c>
      <c r="L639" s="79" t="s">
        <v>12</v>
      </c>
    </row>
    <row r="640" spans="1:12">
      <c r="B640" s="79" t="s">
        <v>88</v>
      </c>
      <c r="C640" s="80">
        <f>[1]交付金!B17</f>
        <v>3269</v>
      </c>
      <c r="D640" s="81">
        <f>[1]交付金!C17</f>
        <v>0</v>
      </c>
      <c r="E640" s="82">
        <f>[1]交付金!D17</f>
        <v>3269</v>
      </c>
      <c r="F640" s="83">
        <f>[1]交付金!E17</f>
        <v>3269</v>
      </c>
      <c r="G640" s="81">
        <f>[1]交付金!F17</f>
        <v>0</v>
      </c>
      <c r="H640" s="84">
        <f>[1]交付金!G17</f>
        <v>3269</v>
      </c>
      <c r="I640" s="120">
        <f t="shared" si="58"/>
        <v>100</v>
      </c>
      <c r="J640" s="90" t="str">
        <f t="shared" si="58"/>
        <v>-</v>
      </c>
      <c r="K640" s="121">
        <f t="shared" si="58"/>
        <v>100</v>
      </c>
      <c r="L640" s="79" t="str">
        <f>B640</f>
        <v>葛城市</v>
      </c>
    </row>
    <row r="641" spans="2:12">
      <c r="B641" s="88" t="s">
        <v>89</v>
      </c>
      <c r="C641" s="83">
        <f>[1]交付金!B18</f>
        <v>28</v>
      </c>
      <c r="D641" s="81">
        <f>[1]交付金!C18</f>
        <v>0</v>
      </c>
      <c r="E641" s="82">
        <f>[1]交付金!D18</f>
        <v>28</v>
      </c>
      <c r="F641" s="83">
        <f>[1]交付金!E18</f>
        <v>28</v>
      </c>
      <c r="G641" s="81">
        <f>[1]交付金!F18</f>
        <v>0</v>
      </c>
      <c r="H641" s="84">
        <f>[1]交付金!G18</f>
        <v>28</v>
      </c>
      <c r="I641" s="120">
        <f t="shared" si="58"/>
        <v>100</v>
      </c>
      <c r="J641" s="90" t="str">
        <f t="shared" si="58"/>
        <v>-</v>
      </c>
      <c r="K641" s="139">
        <f t="shared" si="58"/>
        <v>100</v>
      </c>
      <c r="L641" s="88" t="s">
        <v>89</v>
      </c>
    </row>
    <row r="642" spans="2:12">
      <c r="B642" s="79" t="s">
        <v>14</v>
      </c>
      <c r="C642" s="80">
        <f>[1]交付金!B19</f>
        <v>46</v>
      </c>
      <c r="D642" s="81">
        <f>[1]交付金!C19</f>
        <v>0</v>
      </c>
      <c r="E642" s="82">
        <f>[1]交付金!D19</f>
        <v>46</v>
      </c>
      <c r="F642" s="83">
        <f>[1]交付金!E19</f>
        <v>46</v>
      </c>
      <c r="G642" s="81">
        <f>[1]交付金!F19</f>
        <v>0</v>
      </c>
      <c r="H642" s="84">
        <f>[1]交付金!G19</f>
        <v>46</v>
      </c>
      <c r="I642" s="120">
        <f t="shared" si="58"/>
        <v>100</v>
      </c>
      <c r="J642" s="90" t="str">
        <f t="shared" si="58"/>
        <v>-</v>
      </c>
      <c r="K642" s="121">
        <f t="shared" si="58"/>
        <v>100</v>
      </c>
      <c r="L642" s="79" t="s">
        <v>14</v>
      </c>
    </row>
    <row r="643" spans="2:12">
      <c r="B643" s="79" t="s">
        <v>15</v>
      </c>
      <c r="C643" s="80">
        <f>[1]交付金!B20</f>
        <v>0</v>
      </c>
      <c r="D643" s="81">
        <f>[1]交付金!C20</f>
        <v>0</v>
      </c>
      <c r="E643" s="82">
        <f>[1]交付金!D20</f>
        <v>0</v>
      </c>
      <c r="F643" s="83">
        <f>[1]交付金!E20</f>
        <v>0</v>
      </c>
      <c r="G643" s="81">
        <f>[1]交付金!F20</f>
        <v>0</v>
      </c>
      <c r="H643" s="84">
        <f>[1]交付金!G20</f>
        <v>0</v>
      </c>
      <c r="I643" s="120" t="str">
        <f t="shared" si="58"/>
        <v>-</v>
      </c>
      <c r="J643" s="90" t="str">
        <f t="shared" si="58"/>
        <v>-</v>
      </c>
      <c r="K643" s="121" t="str">
        <f t="shared" si="58"/>
        <v>-</v>
      </c>
      <c r="L643" s="79" t="s">
        <v>15</v>
      </c>
    </row>
    <row r="644" spans="2:12">
      <c r="B644" s="79" t="s">
        <v>16</v>
      </c>
      <c r="C644" s="80">
        <f>[1]交付金!B21</f>
        <v>0</v>
      </c>
      <c r="D644" s="81">
        <f>[1]交付金!C21</f>
        <v>0</v>
      </c>
      <c r="E644" s="82">
        <f>[1]交付金!D21</f>
        <v>0</v>
      </c>
      <c r="F644" s="83">
        <f>[1]交付金!E21</f>
        <v>0</v>
      </c>
      <c r="G644" s="81">
        <f>[1]交付金!F21</f>
        <v>0</v>
      </c>
      <c r="H644" s="84">
        <f>[1]交付金!G21</f>
        <v>0</v>
      </c>
      <c r="I644" s="120" t="str">
        <f t="shared" si="58"/>
        <v>-</v>
      </c>
      <c r="J644" s="90" t="str">
        <f t="shared" si="58"/>
        <v>-</v>
      </c>
      <c r="K644" s="121" t="str">
        <f t="shared" si="58"/>
        <v>-</v>
      </c>
      <c r="L644" s="79" t="s">
        <v>16</v>
      </c>
    </row>
    <row r="645" spans="2:12">
      <c r="B645" s="79" t="s">
        <v>17</v>
      </c>
      <c r="C645" s="80">
        <f>[1]交付金!B22</f>
        <v>433</v>
      </c>
      <c r="D645" s="81">
        <f>[1]交付金!C22</f>
        <v>0</v>
      </c>
      <c r="E645" s="82">
        <f>[1]交付金!D22</f>
        <v>433</v>
      </c>
      <c r="F645" s="83">
        <f>[1]交付金!E22</f>
        <v>433</v>
      </c>
      <c r="G645" s="81">
        <f>[1]交付金!F22</f>
        <v>0</v>
      </c>
      <c r="H645" s="84">
        <f>[1]交付金!G22</f>
        <v>433</v>
      </c>
      <c r="I645" s="120">
        <f t="shared" si="58"/>
        <v>100</v>
      </c>
      <c r="J645" s="90" t="str">
        <f t="shared" si="58"/>
        <v>-</v>
      </c>
      <c r="K645" s="121">
        <f t="shared" si="58"/>
        <v>100</v>
      </c>
      <c r="L645" s="79" t="s">
        <v>17</v>
      </c>
    </row>
    <row r="646" spans="2:12">
      <c r="B646" s="79" t="s">
        <v>18</v>
      </c>
      <c r="C646" s="80">
        <f>[1]交付金!B23</f>
        <v>0</v>
      </c>
      <c r="D646" s="81">
        <f>[1]交付金!C23</f>
        <v>0</v>
      </c>
      <c r="E646" s="82">
        <f>[1]交付金!D23</f>
        <v>0</v>
      </c>
      <c r="F646" s="83">
        <f>[1]交付金!E23</f>
        <v>0</v>
      </c>
      <c r="G646" s="81">
        <f>[1]交付金!F23</f>
        <v>0</v>
      </c>
      <c r="H646" s="84">
        <f>[1]交付金!G23</f>
        <v>0</v>
      </c>
      <c r="I646" s="120" t="str">
        <f t="shared" ref="I646:K671" si="59">IF(C646=0,"-",ROUND(F646/C646*100,1))</f>
        <v>-</v>
      </c>
      <c r="J646" s="90" t="str">
        <f t="shared" si="59"/>
        <v>-</v>
      </c>
      <c r="K646" s="121" t="str">
        <f t="shared" si="59"/>
        <v>-</v>
      </c>
      <c r="L646" s="79" t="s">
        <v>18</v>
      </c>
    </row>
    <row r="647" spans="2:12">
      <c r="B647" s="79" t="s">
        <v>19</v>
      </c>
      <c r="C647" s="80">
        <f>[1]交付金!B24</f>
        <v>0</v>
      </c>
      <c r="D647" s="81">
        <f>[1]交付金!C24</f>
        <v>0</v>
      </c>
      <c r="E647" s="82">
        <f>[1]交付金!D24</f>
        <v>0</v>
      </c>
      <c r="F647" s="83">
        <f>[1]交付金!E24</f>
        <v>0</v>
      </c>
      <c r="G647" s="81">
        <f>[1]交付金!F24</f>
        <v>0</v>
      </c>
      <c r="H647" s="84">
        <f>[1]交付金!G24</f>
        <v>0</v>
      </c>
      <c r="I647" s="120" t="str">
        <f t="shared" si="59"/>
        <v>-</v>
      </c>
      <c r="J647" s="90" t="str">
        <f t="shared" si="59"/>
        <v>-</v>
      </c>
      <c r="K647" s="121" t="str">
        <f t="shared" si="59"/>
        <v>-</v>
      </c>
      <c r="L647" s="79" t="s">
        <v>19</v>
      </c>
    </row>
    <row r="648" spans="2:12">
      <c r="B648" s="79" t="s">
        <v>20</v>
      </c>
      <c r="C648" s="80">
        <f>[1]交付金!B25</f>
        <v>105</v>
      </c>
      <c r="D648" s="81">
        <f>[1]交付金!C25</f>
        <v>0</v>
      </c>
      <c r="E648" s="82">
        <f>[1]交付金!D25</f>
        <v>105</v>
      </c>
      <c r="F648" s="83">
        <f>[1]交付金!E25</f>
        <v>105</v>
      </c>
      <c r="G648" s="81">
        <f>[1]交付金!F25</f>
        <v>0</v>
      </c>
      <c r="H648" s="84">
        <f>[1]交付金!G25</f>
        <v>105</v>
      </c>
      <c r="I648" s="120">
        <f t="shared" si="59"/>
        <v>100</v>
      </c>
      <c r="J648" s="90" t="str">
        <f t="shared" si="59"/>
        <v>-</v>
      </c>
      <c r="K648" s="121">
        <f t="shared" si="59"/>
        <v>100</v>
      </c>
      <c r="L648" s="79" t="s">
        <v>20</v>
      </c>
    </row>
    <row r="649" spans="2:12">
      <c r="B649" s="79" t="s">
        <v>21</v>
      </c>
      <c r="C649" s="80">
        <f>[1]交付金!B26</f>
        <v>8335</v>
      </c>
      <c r="D649" s="81">
        <f>[1]交付金!C26</f>
        <v>0</v>
      </c>
      <c r="E649" s="82">
        <f>[1]交付金!D26</f>
        <v>8335</v>
      </c>
      <c r="F649" s="83">
        <f>[1]交付金!E26</f>
        <v>8335</v>
      </c>
      <c r="G649" s="81">
        <f>[1]交付金!F26</f>
        <v>0</v>
      </c>
      <c r="H649" s="84">
        <f>[1]交付金!G26</f>
        <v>8335</v>
      </c>
      <c r="I649" s="120">
        <f t="shared" si="59"/>
        <v>100</v>
      </c>
      <c r="J649" s="90" t="str">
        <f t="shared" si="59"/>
        <v>-</v>
      </c>
      <c r="K649" s="121">
        <f t="shared" si="59"/>
        <v>100</v>
      </c>
      <c r="L649" s="79" t="s">
        <v>21</v>
      </c>
    </row>
    <row r="650" spans="2:12">
      <c r="B650" s="79" t="s">
        <v>22</v>
      </c>
      <c r="C650" s="80">
        <f>[1]交付金!B27</f>
        <v>20</v>
      </c>
      <c r="D650" s="81">
        <f>[1]交付金!C27</f>
        <v>0</v>
      </c>
      <c r="E650" s="82">
        <f>[1]交付金!D27</f>
        <v>20</v>
      </c>
      <c r="F650" s="83">
        <f>[1]交付金!E27</f>
        <v>20</v>
      </c>
      <c r="G650" s="81">
        <f>[1]交付金!F27</f>
        <v>0</v>
      </c>
      <c r="H650" s="84">
        <f>[1]交付金!G27</f>
        <v>20</v>
      </c>
      <c r="I650" s="120">
        <f t="shared" si="59"/>
        <v>100</v>
      </c>
      <c r="J650" s="90" t="str">
        <f t="shared" si="59"/>
        <v>-</v>
      </c>
      <c r="K650" s="121">
        <f t="shared" si="59"/>
        <v>100</v>
      </c>
      <c r="L650" s="79" t="s">
        <v>22</v>
      </c>
    </row>
    <row r="651" spans="2:12">
      <c r="B651" s="79" t="s">
        <v>23</v>
      </c>
      <c r="C651" s="80">
        <f>[1]交付金!B28</f>
        <v>0</v>
      </c>
      <c r="D651" s="81">
        <f>[1]交付金!C28</f>
        <v>0</v>
      </c>
      <c r="E651" s="82">
        <f>[1]交付金!D28</f>
        <v>0</v>
      </c>
      <c r="F651" s="83">
        <f>[1]交付金!E28</f>
        <v>0</v>
      </c>
      <c r="G651" s="81">
        <f>[1]交付金!F28</f>
        <v>0</v>
      </c>
      <c r="H651" s="84">
        <f>[1]交付金!G28</f>
        <v>0</v>
      </c>
      <c r="I651" s="120" t="str">
        <f t="shared" si="59"/>
        <v>-</v>
      </c>
      <c r="J651" s="90" t="str">
        <f t="shared" si="59"/>
        <v>-</v>
      </c>
      <c r="K651" s="121" t="str">
        <f t="shared" si="59"/>
        <v>-</v>
      </c>
      <c r="L651" s="79" t="s">
        <v>23</v>
      </c>
    </row>
    <row r="652" spans="2:12">
      <c r="B652" s="79" t="s">
        <v>24</v>
      </c>
      <c r="C652" s="80">
        <f>[1]交付金!B29</f>
        <v>1456</v>
      </c>
      <c r="D652" s="81">
        <f>[1]交付金!C29</f>
        <v>0</v>
      </c>
      <c r="E652" s="82">
        <f>[1]交付金!D29</f>
        <v>1456</v>
      </c>
      <c r="F652" s="83">
        <f>[1]交付金!E29</f>
        <v>1456</v>
      </c>
      <c r="G652" s="81">
        <f>[1]交付金!F29</f>
        <v>0</v>
      </c>
      <c r="H652" s="84">
        <f>[1]交付金!G29</f>
        <v>1456</v>
      </c>
      <c r="I652" s="120">
        <f t="shared" si="59"/>
        <v>100</v>
      </c>
      <c r="J652" s="90" t="str">
        <f t="shared" si="59"/>
        <v>-</v>
      </c>
      <c r="K652" s="121">
        <f t="shared" si="59"/>
        <v>100</v>
      </c>
      <c r="L652" s="79" t="s">
        <v>24</v>
      </c>
    </row>
    <row r="653" spans="2:12">
      <c r="B653" s="79" t="s">
        <v>25</v>
      </c>
      <c r="C653" s="80">
        <f>[1]交付金!B30</f>
        <v>0</v>
      </c>
      <c r="D653" s="81">
        <f>[1]交付金!C30</f>
        <v>0</v>
      </c>
      <c r="E653" s="82">
        <f>[1]交付金!D30</f>
        <v>0</v>
      </c>
      <c r="F653" s="83">
        <f>[1]交付金!E30</f>
        <v>0</v>
      </c>
      <c r="G653" s="81">
        <f>[1]交付金!F30</f>
        <v>0</v>
      </c>
      <c r="H653" s="84">
        <f>[1]交付金!G30</f>
        <v>0</v>
      </c>
      <c r="I653" s="120" t="str">
        <f t="shared" si="59"/>
        <v>-</v>
      </c>
      <c r="J653" s="90" t="str">
        <f t="shared" si="59"/>
        <v>-</v>
      </c>
      <c r="K653" s="121" t="str">
        <f t="shared" si="59"/>
        <v>-</v>
      </c>
      <c r="L653" s="79" t="s">
        <v>25</v>
      </c>
    </row>
    <row r="654" spans="2:12">
      <c r="B654" s="79" t="s">
        <v>26</v>
      </c>
      <c r="C654" s="80">
        <f>[1]交付金!B31</f>
        <v>0</v>
      </c>
      <c r="D654" s="81">
        <f>[1]交付金!C31</f>
        <v>0</v>
      </c>
      <c r="E654" s="82">
        <f>[1]交付金!D31</f>
        <v>0</v>
      </c>
      <c r="F654" s="83">
        <f>[1]交付金!E31</f>
        <v>0</v>
      </c>
      <c r="G654" s="81">
        <f>[1]交付金!F31</f>
        <v>0</v>
      </c>
      <c r="H654" s="84">
        <f>[1]交付金!G31</f>
        <v>0</v>
      </c>
      <c r="I654" s="120" t="str">
        <f t="shared" si="59"/>
        <v>-</v>
      </c>
      <c r="J654" s="90" t="str">
        <f t="shared" si="59"/>
        <v>-</v>
      </c>
      <c r="K654" s="121" t="str">
        <f t="shared" si="59"/>
        <v>-</v>
      </c>
      <c r="L654" s="79" t="s">
        <v>26</v>
      </c>
    </row>
    <row r="655" spans="2:12">
      <c r="B655" s="79" t="s">
        <v>27</v>
      </c>
      <c r="C655" s="80">
        <f>[1]交付金!B32</f>
        <v>0</v>
      </c>
      <c r="D655" s="81">
        <f>[1]交付金!C32</f>
        <v>0</v>
      </c>
      <c r="E655" s="82">
        <f>[1]交付金!D32</f>
        <v>0</v>
      </c>
      <c r="F655" s="83">
        <f>[1]交付金!E32</f>
        <v>0</v>
      </c>
      <c r="G655" s="81">
        <f>[1]交付金!F32</f>
        <v>0</v>
      </c>
      <c r="H655" s="84">
        <f>[1]交付金!G32</f>
        <v>0</v>
      </c>
      <c r="I655" s="120" t="str">
        <f t="shared" si="59"/>
        <v>-</v>
      </c>
      <c r="J655" s="90" t="str">
        <f t="shared" si="59"/>
        <v>-</v>
      </c>
      <c r="K655" s="121" t="str">
        <f t="shared" si="59"/>
        <v>-</v>
      </c>
      <c r="L655" s="79" t="s">
        <v>27</v>
      </c>
    </row>
    <row r="656" spans="2:12">
      <c r="B656" s="79" t="s">
        <v>28</v>
      </c>
      <c r="C656" s="80">
        <f>[1]交付金!B33</f>
        <v>9</v>
      </c>
      <c r="D656" s="81">
        <f>[1]交付金!C33</f>
        <v>0</v>
      </c>
      <c r="E656" s="82">
        <f>[1]交付金!D33</f>
        <v>9</v>
      </c>
      <c r="F656" s="83">
        <f>[1]交付金!E33</f>
        <v>9</v>
      </c>
      <c r="G656" s="81">
        <f>[1]交付金!F33</f>
        <v>0</v>
      </c>
      <c r="H656" s="84">
        <f>[1]交付金!G33</f>
        <v>9</v>
      </c>
      <c r="I656" s="120">
        <f t="shared" si="59"/>
        <v>100</v>
      </c>
      <c r="J656" s="90" t="str">
        <f t="shared" si="59"/>
        <v>-</v>
      </c>
      <c r="K656" s="121">
        <f t="shared" si="59"/>
        <v>100</v>
      </c>
      <c r="L656" s="79" t="s">
        <v>28</v>
      </c>
    </row>
    <row r="657" spans="2:12">
      <c r="B657" s="79" t="s">
        <v>29</v>
      </c>
      <c r="C657" s="80">
        <f>[1]交付金!B34</f>
        <v>0</v>
      </c>
      <c r="D657" s="81">
        <f>[1]交付金!C34</f>
        <v>0</v>
      </c>
      <c r="E657" s="82">
        <f>[1]交付金!D34</f>
        <v>0</v>
      </c>
      <c r="F657" s="83">
        <f>[1]交付金!E34</f>
        <v>0</v>
      </c>
      <c r="G657" s="81">
        <f>[1]交付金!F34</f>
        <v>0</v>
      </c>
      <c r="H657" s="84">
        <f>[1]交付金!G34</f>
        <v>0</v>
      </c>
      <c r="I657" s="120" t="str">
        <f t="shared" si="59"/>
        <v>-</v>
      </c>
      <c r="J657" s="90" t="str">
        <f t="shared" si="59"/>
        <v>-</v>
      </c>
      <c r="K657" s="121" t="str">
        <f t="shared" si="59"/>
        <v>-</v>
      </c>
      <c r="L657" s="79" t="s">
        <v>29</v>
      </c>
    </row>
    <row r="658" spans="2:12">
      <c r="B658" s="79" t="s">
        <v>30</v>
      </c>
      <c r="C658" s="80">
        <f>[1]交付金!B35</f>
        <v>1479</v>
      </c>
      <c r="D658" s="81">
        <f>[1]交付金!C35</f>
        <v>0</v>
      </c>
      <c r="E658" s="82">
        <f>[1]交付金!D35</f>
        <v>1479</v>
      </c>
      <c r="F658" s="83">
        <f>[1]交付金!E35</f>
        <v>1479</v>
      </c>
      <c r="G658" s="81">
        <f>[1]交付金!F35</f>
        <v>0</v>
      </c>
      <c r="H658" s="84">
        <f>[1]交付金!G35</f>
        <v>1479</v>
      </c>
      <c r="I658" s="120">
        <f t="shared" si="59"/>
        <v>100</v>
      </c>
      <c r="J658" s="90" t="str">
        <f t="shared" si="59"/>
        <v>-</v>
      </c>
      <c r="K658" s="121">
        <f t="shared" si="59"/>
        <v>100</v>
      </c>
      <c r="L658" s="79" t="s">
        <v>30</v>
      </c>
    </row>
    <row r="659" spans="2:12">
      <c r="B659" s="79" t="s">
        <v>31</v>
      </c>
      <c r="C659" s="80">
        <f>[1]交付金!B36</f>
        <v>916</v>
      </c>
      <c r="D659" s="81">
        <f>[1]交付金!C36</f>
        <v>0</v>
      </c>
      <c r="E659" s="82">
        <f>[1]交付金!D36</f>
        <v>916</v>
      </c>
      <c r="F659" s="83">
        <f>[1]交付金!E36</f>
        <v>916</v>
      </c>
      <c r="G659" s="81">
        <f>[1]交付金!F36</f>
        <v>0</v>
      </c>
      <c r="H659" s="84">
        <f>[1]交付金!G36</f>
        <v>916</v>
      </c>
      <c r="I659" s="120">
        <f t="shared" si="59"/>
        <v>100</v>
      </c>
      <c r="J659" s="90" t="str">
        <f t="shared" si="59"/>
        <v>-</v>
      </c>
      <c r="K659" s="121">
        <f t="shared" si="59"/>
        <v>100</v>
      </c>
      <c r="L659" s="79" t="s">
        <v>31</v>
      </c>
    </row>
    <row r="660" spans="2:12">
      <c r="B660" s="79" t="s">
        <v>32</v>
      </c>
      <c r="C660" s="80">
        <f>[1]交付金!B37</f>
        <v>2312</v>
      </c>
      <c r="D660" s="81">
        <f>[1]交付金!C37</f>
        <v>0</v>
      </c>
      <c r="E660" s="82">
        <f>[1]交付金!D37</f>
        <v>2312</v>
      </c>
      <c r="F660" s="83">
        <f>[1]交付金!E37</f>
        <v>2312</v>
      </c>
      <c r="G660" s="81">
        <f>[1]交付金!F37</f>
        <v>0</v>
      </c>
      <c r="H660" s="84">
        <f>[1]交付金!G37</f>
        <v>2312</v>
      </c>
      <c r="I660" s="120">
        <f t="shared" si="59"/>
        <v>100</v>
      </c>
      <c r="J660" s="90" t="str">
        <f t="shared" si="59"/>
        <v>-</v>
      </c>
      <c r="K660" s="121">
        <f t="shared" si="59"/>
        <v>100</v>
      </c>
      <c r="L660" s="79" t="s">
        <v>32</v>
      </c>
    </row>
    <row r="661" spans="2:12">
      <c r="B661" s="79" t="s">
        <v>33</v>
      </c>
      <c r="C661" s="80">
        <f>[1]交付金!B38</f>
        <v>0</v>
      </c>
      <c r="D661" s="81">
        <f>[1]交付金!C38</f>
        <v>0</v>
      </c>
      <c r="E661" s="82">
        <f>[1]交付金!D38</f>
        <v>0</v>
      </c>
      <c r="F661" s="83">
        <f>[1]交付金!E38</f>
        <v>0</v>
      </c>
      <c r="G661" s="81">
        <f>[1]交付金!F38</f>
        <v>0</v>
      </c>
      <c r="H661" s="84">
        <f>[1]交付金!G38</f>
        <v>0</v>
      </c>
      <c r="I661" s="120" t="str">
        <f t="shared" si="59"/>
        <v>-</v>
      </c>
      <c r="J661" s="90" t="str">
        <f t="shared" si="59"/>
        <v>-</v>
      </c>
      <c r="K661" s="121" t="str">
        <f t="shared" si="59"/>
        <v>-</v>
      </c>
      <c r="L661" s="79" t="s">
        <v>33</v>
      </c>
    </row>
    <row r="662" spans="2:12">
      <c r="B662" s="79" t="s">
        <v>34</v>
      </c>
      <c r="C662" s="80">
        <f>[1]交付金!B39</f>
        <v>2038</v>
      </c>
      <c r="D662" s="81">
        <f>[1]交付金!C39</f>
        <v>0</v>
      </c>
      <c r="E662" s="82">
        <f>[1]交付金!D39</f>
        <v>2038</v>
      </c>
      <c r="F662" s="83">
        <f>[1]交付金!E39</f>
        <v>2038</v>
      </c>
      <c r="G662" s="81">
        <f>[1]交付金!F39</f>
        <v>0</v>
      </c>
      <c r="H662" s="84">
        <f>[1]交付金!G39</f>
        <v>2038</v>
      </c>
      <c r="I662" s="120">
        <f t="shared" si="59"/>
        <v>100</v>
      </c>
      <c r="J662" s="90" t="str">
        <f t="shared" si="59"/>
        <v>-</v>
      </c>
      <c r="K662" s="121">
        <f t="shared" si="59"/>
        <v>100</v>
      </c>
      <c r="L662" s="79" t="s">
        <v>34</v>
      </c>
    </row>
    <row r="663" spans="2:12">
      <c r="B663" s="79" t="s">
        <v>35</v>
      </c>
      <c r="C663" s="80">
        <f>[1]交付金!B40</f>
        <v>2675</v>
      </c>
      <c r="D663" s="81">
        <f>[1]交付金!C40</f>
        <v>0</v>
      </c>
      <c r="E663" s="82">
        <f>[1]交付金!D40</f>
        <v>2675</v>
      </c>
      <c r="F663" s="83">
        <f>[1]交付金!E40</f>
        <v>2675</v>
      </c>
      <c r="G663" s="81">
        <f>[1]交付金!F40</f>
        <v>0</v>
      </c>
      <c r="H663" s="84">
        <f>[1]交付金!G40</f>
        <v>2675</v>
      </c>
      <c r="I663" s="120">
        <f t="shared" si="59"/>
        <v>100</v>
      </c>
      <c r="J663" s="90" t="str">
        <f t="shared" si="59"/>
        <v>-</v>
      </c>
      <c r="K663" s="121">
        <f t="shared" si="59"/>
        <v>100</v>
      </c>
      <c r="L663" s="79" t="s">
        <v>35</v>
      </c>
    </row>
    <row r="664" spans="2:12">
      <c r="B664" s="79" t="s">
        <v>36</v>
      </c>
      <c r="C664" s="80">
        <f>[1]交付金!B41</f>
        <v>2647</v>
      </c>
      <c r="D664" s="81">
        <f>[1]交付金!C41</f>
        <v>0</v>
      </c>
      <c r="E664" s="82">
        <f>[1]交付金!D41</f>
        <v>2647</v>
      </c>
      <c r="F664" s="83">
        <f>[1]交付金!E41</f>
        <v>2647</v>
      </c>
      <c r="G664" s="81">
        <f>[1]交付金!F41</f>
        <v>0</v>
      </c>
      <c r="H664" s="84">
        <f>[1]交付金!G41</f>
        <v>2647</v>
      </c>
      <c r="I664" s="120">
        <f t="shared" si="59"/>
        <v>100</v>
      </c>
      <c r="J664" s="90" t="str">
        <f t="shared" si="59"/>
        <v>-</v>
      </c>
      <c r="K664" s="121">
        <f t="shared" si="59"/>
        <v>100</v>
      </c>
      <c r="L664" s="79" t="s">
        <v>36</v>
      </c>
    </row>
    <row r="665" spans="2:12">
      <c r="B665" s="79" t="s">
        <v>37</v>
      </c>
      <c r="C665" s="80">
        <f>[1]交付金!B42</f>
        <v>3692</v>
      </c>
      <c r="D665" s="81">
        <f>[1]交付金!C42</f>
        <v>0</v>
      </c>
      <c r="E665" s="82">
        <f>[1]交付金!D42</f>
        <v>3692</v>
      </c>
      <c r="F665" s="83">
        <f>[1]交付金!E42</f>
        <v>3692</v>
      </c>
      <c r="G665" s="81">
        <f>[1]交付金!F42</f>
        <v>0</v>
      </c>
      <c r="H665" s="84">
        <f>[1]交付金!G42</f>
        <v>3692</v>
      </c>
      <c r="I665" s="120">
        <f t="shared" si="59"/>
        <v>100</v>
      </c>
      <c r="J665" s="90" t="str">
        <f t="shared" si="59"/>
        <v>-</v>
      </c>
      <c r="K665" s="121">
        <f t="shared" si="59"/>
        <v>100</v>
      </c>
      <c r="L665" s="79" t="s">
        <v>37</v>
      </c>
    </row>
    <row r="666" spans="2:12">
      <c r="B666" s="79" t="s">
        <v>38</v>
      </c>
      <c r="C666" s="80">
        <f>[1]交付金!B43</f>
        <v>1440</v>
      </c>
      <c r="D666" s="89">
        <f>[1]交付金!C43</f>
        <v>0</v>
      </c>
      <c r="E666" s="82">
        <f>[1]交付金!D43</f>
        <v>1440</v>
      </c>
      <c r="F666" s="83">
        <f>[1]交付金!E43</f>
        <v>1440</v>
      </c>
      <c r="G666" s="89">
        <f>[1]交付金!F43</f>
        <v>0</v>
      </c>
      <c r="H666" s="84">
        <f>[1]交付金!G43</f>
        <v>1440</v>
      </c>
      <c r="I666" s="120">
        <f t="shared" si="59"/>
        <v>100</v>
      </c>
      <c r="J666" s="90" t="str">
        <f t="shared" si="59"/>
        <v>-</v>
      </c>
      <c r="K666" s="121">
        <f t="shared" si="59"/>
        <v>100</v>
      </c>
      <c r="L666" s="79" t="s">
        <v>38</v>
      </c>
    </row>
    <row r="667" spans="2:12">
      <c r="B667" s="79" t="s">
        <v>39</v>
      </c>
      <c r="C667" s="80">
        <f>[1]交付金!B44</f>
        <v>821</v>
      </c>
      <c r="D667" s="81">
        <f>[1]交付金!C44</f>
        <v>0</v>
      </c>
      <c r="E667" s="82">
        <f>[1]交付金!D44</f>
        <v>821</v>
      </c>
      <c r="F667" s="83">
        <f>[1]交付金!E44</f>
        <v>821</v>
      </c>
      <c r="G667" s="81">
        <f>[1]交付金!F44</f>
        <v>0</v>
      </c>
      <c r="H667" s="84">
        <f>[1]交付金!G44</f>
        <v>821</v>
      </c>
      <c r="I667" s="120">
        <f t="shared" si="59"/>
        <v>100</v>
      </c>
      <c r="J667" s="90" t="str">
        <f t="shared" si="59"/>
        <v>-</v>
      </c>
      <c r="K667" s="121">
        <f t="shared" si="59"/>
        <v>100</v>
      </c>
      <c r="L667" s="79" t="s">
        <v>39</v>
      </c>
    </row>
    <row r="668" spans="2:12">
      <c r="B668" s="91" t="s">
        <v>40</v>
      </c>
      <c r="C668" s="92">
        <f>[1]交付金!B45</f>
        <v>0</v>
      </c>
      <c r="D668" s="93">
        <f>[1]交付金!C45</f>
        <v>0</v>
      </c>
      <c r="E668" s="94">
        <f>[1]交付金!D45</f>
        <v>0</v>
      </c>
      <c r="F668" s="95">
        <f>[1]交付金!E45</f>
        <v>0</v>
      </c>
      <c r="G668" s="93">
        <f>[1]交付金!F45</f>
        <v>0</v>
      </c>
      <c r="H668" s="96">
        <f>[1]交付金!G45</f>
        <v>0</v>
      </c>
      <c r="I668" s="130" t="str">
        <f t="shared" si="59"/>
        <v>-</v>
      </c>
      <c r="J668" s="131" t="str">
        <f t="shared" si="59"/>
        <v>-</v>
      </c>
      <c r="K668" s="132" t="str">
        <f t="shared" si="59"/>
        <v>-</v>
      </c>
      <c r="L668" s="91" t="s">
        <v>40</v>
      </c>
    </row>
    <row r="669" spans="2:12">
      <c r="B669" s="100" t="s">
        <v>41</v>
      </c>
      <c r="C669" s="101">
        <f>[1]交付金!B46</f>
        <v>265406</v>
      </c>
      <c r="D669" s="102">
        <f>[1]交付金!C46</f>
        <v>0</v>
      </c>
      <c r="E669" s="103">
        <f>[1]交付金!D46</f>
        <v>265406</v>
      </c>
      <c r="F669" s="104">
        <f>[1]交付金!E46</f>
        <v>265406</v>
      </c>
      <c r="G669" s="102">
        <f>[1]交付金!F46</f>
        <v>0</v>
      </c>
      <c r="H669" s="105">
        <f>[1]交付金!G46</f>
        <v>265406</v>
      </c>
      <c r="I669" s="133">
        <f>IF(C669=0,"-",ROUND(F669/C669*100,1))</f>
        <v>100</v>
      </c>
      <c r="J669" s="134" t="str">
        <f>IF(D669=0,"-",ROUND(G669/D669*100,1))</f>
        <v>-</v>
      </c>
      <c r="K669" s="135">
        <f>IF(E669=0,"-",ROUND(H669/E669*100,1))</f>
        <v>100</v>
      </c>
      <c r="L669" s="100" t="s">
        <v>41</v>
      </c>
    </row>
    <row r="670" spans="2:12">
      <c r="B670" s="100" t="s">
        <v>90</v>
      </c>
      <c r="C670" s="101">
        <f>[1]交付金!B47</f>
        <v>28424</v>
      </c>
      <c r="D670" s="102">
        <f>[1]交付金!C47</f>
        <v>0</v>
      </c>
      <c r="E670" s="103">
        <f>[1]交付金!D47</f>
        <v>28424</v>
      </c>
      <c r="F670" s="104">
        <f>[1]交付金!E47</f>
        <v>28424</v>
      </c>
      <c r="G670" s="102">
        <f>[1]交付金!F47</f>
        <v>0</v>
      </c>
      <c r="H670" s="105">
        <f>[1]交付金!G47</f>
        <v>28424</v>
      </c>
      <c r="I670" s="133">
        <f t="shared" si="59"/>
        <v>100</v>
      </c>
      <c r="J670" s="134" t="str">
        <f t="shared" si="59"/>
        <v>-</v>
      </c>
      <c r="K670" s="135">
        <f t="shared" si="59"/>
        <v>100</v>
      </c>
      <c r="L670" s="100" t="s">
        <v>90</v>
      </c>
    </row>
    <row r="671" spans="2:12">
      <c r="B671" s="100" t="s">
        <v>91</v>
      </c>
      <c r="C671" s="101">
        <f>[1]交付金!B48</f>
        <v>293830</v>
      </c>
      <c r="D671" s="102">
        <f>[1]交付金!C48</f>
        <v>0</v>
      </c>
      <c r="E671" s="103">
        <f>[1]交付金!D48</f>
        <v>293830</v>
      </c>
      <c r="F671" s="104">
        <f>[1]交付金!E48</f>
        <v>293830</v>
      </c>
      <c r="G671" s="102">
        <f>[1]交付金!F48</f>
        <v>0</v>
      </c>
      <c r="H671" s="105">
        <f>[1]交付金!G48</f>
        <v>293830</v>
      </c>
      <c r="I671" s="106">
        <f t="shared" si="59"/>
        <v>100</v>
      </c>
      <c r="J671" s="107" t="str">
        <f t="shared" si="59"/>
        <v>-</v>
      </c>
      <c r="K671" s="108">
        <f t="shared" si="59"/>
        <v>100</v>
      </c>
      <c r="L671" s="100" t="s">
        <v>91</v>
      </c>
    </row>
    <row r="672" spans="2:12">
      <c r="I672" s="109"/>
      <c r="J672" s="109"/>
      <c r="K672" s="109"/>
      <c r="L672" s="110" t="s">
        <v>102</v>
      </c>
    </row>
    <row r="673" spans="1:12" ht="18.75">
      <c r="B673" s="54" t="s">
        <v>120</v>
      </c>
      <c r="I673" s="109"/>
      <c r="J673" s="109"/>
      <c r="K673" s="109"/>
    </row>
    <row r="674" spans="1:12">
      <c r="I674" s="109"/>
      <c r="J674" s="109"/>
      <c r="K674" s="109"/>
      <c r="L674" s="50" t="s">
        <v>72</v>
      </c>
    </row>
    <row r="675" spans="1:12" s="57" customFormat="1" ht="17.25" customHeight="1">
      <c r="B675" s="56"/>
      <c r="C675" s="345" t="s">
        <v>73</v>
      </c>
      <c r="D675" s="346"/>
      <c r="E675" s="347"/>
      <c r="F675" s="346" t="s">
        <v>74</v>
      </c>
      <c r="G675" s="346"/>
      <c r="H675" s="346"/>
      <c r="I675" s="348" t="s">
        <v>75</v>
      </c>
      <c r="J675" s="349"/>
      <c r="K675" s="350"/>
      <c r="L675" s="56"/>
    </row>
    <row r="676" spans="1:12" s="57" customFormat="1" ht="17.25" customHeight="1">
      <c r="B676" s="58" t="s">
        <v>76</v>
      </c>
      <c r="C676" s="59" t="s">
        <v>77</v>
      </c>
      <c r="D676" s="60" t="s">
        <v>78</v>
      </c>
      <c r="E676" s="61" t="s">
        <v>79</v>
      </c>
      <c r="F676" s="62" t="s">
        <v>77</v>
      </c>
      <c r="G676" s="60" t="s">
        <v>78</v>
      </c>
      <c r="H676" s="63" t="s">
        <v>79</v>
      </c>
      <c r="I676" s="111" t="s">
        <v>104</v>
      </c>
      <c r="J676" s="112" t="s">
        <v>105</v>
      </c>
      <c r="K676" s="113" t="s">
        <v>106</v>
      </c>
      <c r="L676" s="58" t="s">
        <v>83</v>
      </c>
    </row>
    <row r="677" spans="1:12" s="57" customFormat="1" ht="17.25" customHeight="1">
      <c r="B677" s="52"/>
      <c r="C677" s="64" t="s">
        <v>107</v>
      </c>
      <c r="D677" s="65" t="s">
        <v>84</v>
      </c>
      <c r="E677" s="66" t="s">
        <v>108</v>
      </c>
      <c r="F677" s="67" t="s">
        <v>109</v>
      </c>
      <c r="G677" s="65" t="s">
        <v>110</v>
      </c>
      <c r="H677" s="68" t="s">
        <v>111</v>
      </c>
      <c r="I677" s="114"/>
      <c r="J677" s="115"/>
      <c r="K677" s="116"/>
      <c r="L677" s="52"/>
    </row>
    <row r="678" spans="1:12">
      <c r="A678" s="57"/>
      <c r="B678" s="69" t="s">
        <v>3</v>
      </c>
      <c r="C678" s="70">
        <f>[1]軽自動車税!B7</f>
        <v>417306</v>
      </c>
      <c r="D678" s="71">
        <f>[1]軽自動車税!C7</f>
        <v>66601</v>
      </c>
      <c r="E678" s="72">
        <f>[1]軽自動車税!D7</f>
        <v>483907</v>
      </c>
      <c r="F678" s="73">
        <f>[1]軽自動車税!E7</f>
        <v>399214</v>
      </c>
      <c r="G678" s="71">
        <f>[1]軽自動車税!F7</f>
        <v>10811</v>
      </c>
      <c r="H678" s="74">
        <f>[1]軽自動車税!G7</f>
        <v>410025</v>
      </c>
      <c r="I678" s="117">
        <f t="shared" ref="I678:K713" si="60">IF(C678=0,"-",ROUND(F678/C678*100,1))</f>
        <v>95.7</v>
      </c>
      <c r="J678" s="118">
        <f t="shared" si="60"/>
        <v>16.2</v>
      </c>
      <c r="K678" s="119">
        <f t="shared" si="60"/>
        <v>84.7</v>
      </c>
      <c r="L678" s="78" t="s">
        <v>3</v>
      </c>
    </row>
    <row r="679" spans="1:12">
      <c r="A679" s="57"/>
      <c r="B679" s="79" t="s">
        <v>4</v>
      </c>
      <c r="C679" s="80">
        <f>[1]軽自動車税!B8</f>
        <v>105689</v>
      </c>
      <c r="D679" s="81">
        <f>[1]軽自動車税!C8</f>
        <v>14400</v>
      </c>
      <c r="E679" s="82">
        <f>[1]軽自動車税!D8</f>
        <v>120089</v>
      </c>
      <c r="F679" s="83">
        <f>[1]軽自動車税!E8</f>
        <v>100901</v>
      </c>
      <c r="G679" s="81">
        <f>[1]軽自動車税!F8</f>
        <v>3017</v>
      </c>
      <c r="H679" s="84">
        <f>[1]軽自動車税!G8</f>
        <v>103918</v>
      </c>
      <c r="I679" s="120">
        <f t="shared" si="60"/>
        <v>95.5</v>
      </c>
      <c r="J679" s="90">
        <f t="shared" si="60"/>
        <v>21</v>
      </c>
      <c r="K679" s="121">
        <f t="shared" si="60"/>
        <v>86.5</v>
      </c>
      <c r="L679" s="79" t="s">
        <v>4</v>
      </c>
    </row>
    <row r="680" spans="1:12">
      <c r="B680" s="79" t="s">
        <v>5</v>
      </c>
      <c r="C680" s="80">
        <f>[1]軽自動車税!B9</f>
        <v>145563</v>
      </c>
      <c r="D680" s="81">
        <f>[1]軽自動車税!C9</f>
        <v>21173</v>
      </c>
      <c r="E680" s="82">
        <f>[1]軽自動車税!D9</f>
        <v>166736</v>
      </c>
      <c r="F680" s="83">
        <f>[1]軽自動車税!E9</f>
        <v>139364</v>
      </c>
      <c r="G680" s="81">
        <f>[1]軽自動車税!F9</f>
        <v>3744</v>
      </c>
      <c r="H680" s="84">
        <f>[1]軽自動車税!G9</f>
        <v>143108</v>
      </c>
      <c r="I680" s="120">
        <f t="shared" si="60"/>
        <v>95.7</v>
      </c>
      <c r="J680" s="90">
        <f t="shared" si="60"/>
        <v>17.7</v>
      </c>
      <c r="K680" s="121">
        <f t="shared" si="60"/>
        <v>85.8</v>
      </c>
      <c r="L680" s="79" t="s">
        <v>5</v>
      </c>
    </row>
    <row r="681" spans="1:12">
      <c r="B681" s="79" t="s">
        <v>6</v>
      </c>
      <c r="C681" s="80">
        <f>[1]軽自動車税!B10</f>
        <v>126591</v>
      </c>
      <c r="D681" s="81">
        <f>[1]軽自動車税!C10</f>
        <v>14538</v>
      </c>
      <c r="E681" s="82">
        <f>[1]軽自動車税!D10</f>
        <v>141129</v>
      </c>
      <c r="F681" s="83">
        <f>[1]軽自動車税!E10</f>
        <v>122806</v>
      </c>
      <c r="G681" s="81">
        <f>[1]軽自動車税!F10</f>
        <v>3216</v>
      </c>
      <c r="H681" s="84">
        <f>[1]軽自動車税!G10</f>
        <v>126022</v>
      </c>
      <c r="I681" s="120">
        <f t="shared" si="60"/>
        <v>97</v>
      </c>
      <c r="J681" s="90">
        <f t="shared" si="60"/>
        <v>22.1</v>
      </c>
      <c r="K681" s="121">
        <f t="shared" si="60"/>
        <v>89.3</v>
      </c>
      <c r="L681" s="79" t="s">
        <v>6</v>
      </c>
    </row>
    <row r="682" spans="1:12">
      <c r="B682" s="79" t="s">
        <v>7</v>
      </c>
      <c r="C682" s="80">
        <f>[1]軽自動車税!B11</f>
        <v>185777</v>
      </c>
      <c r="D682" s="81">
        <f>[1]軽自動車税!C11</f>
        <v>17449</v>
      </c>
      <c r="E682" s="82">
        <f>[1]軽自動車税!D11</f>
        <v>203226</v>
      </c>
      <c r="F682" s="83">
        <f>[1]軽自動車税!E11</f>
        <v>180194</v>
      </c>
      <c r="G682" s="81">
        <f>[1]軽自動車税!F11</f>
        <v>3496</v>
      </c>
      <c r="H682" s="84">
        <f>[1]軽自動車税!G11</f>
        <v>183690</v>
      </c>
      <c r="I682" s="120">
        <f t="shared" si="60"/>
        <v>97</v>
      </c>
      <c r="J682" s="90">
        <f t="shared" si="60"/>
        <v>20</v>
      </c>
      <c r="K682" s="121">
        <f t="shared" si="60"/>
        <v>90.4</v>
      </c>
      <c r="L682" s="79" t="s">
        <v>7</v>
      </c>
    </row>
    <row r="683" spans="1:12">
      <c r="B683" s="79" t="s">
        <v>8</v>
      </c>
      <c r="C683" s="80">
        <f>[1]軽自動車税!B12</f>
        <v>112698</v>
      </c>
      <c r="D683" s="81">
        <f>[1]軽自動車税!C12</f>
        <v>11971</v>
      </c>
      <c r="E683" s="82">
        <f>[1]軽自動車税!D12</f>
        <v>124669</v>
      </c>
      <c r="F683" s="83">
        <f>[1]軽自動車税!E12</f>
        <v>109705</v>
      </c>
      <c r="G683" s="81">
        <f>[1]軽自動車税!F12</f>
        <v>2977</v>
      </c>
      <c r="H683" s="84">
        <f>[1]軽自動車税!G12</f>
        <v>112682</v>
      </c>
      <c r="I683" s="120">
        <f t="shared" si="60"/>
        <v>97.3</v>
      </c>
      <c r="J683" s="90">
        <f t="shared" si="60"/>
        <v>24.9</v>
      </c>
      <c r="K683" s="121">
        <f t="shared" si="60"/>
        <v>90.4</v>
      </c>
      <c r="L683" s="79" t="s">
        <v>8</v>
      </c>
    </row>
    <row r="684" spans="1:12">
      <c r="B684" s="79" t="s">
        <v>86</v>
      </c>
      <c r="C684" s="80">
        <f>[1]軽自動車税!B13</f>
        <v>92373</v>
      </c>
      <c r="D684" s="81">
        <f>[1]軽自動車税!C13</f>
        <v>13385</v>
      </c>
      <c r="E684" s="82">
        <f>[1]軽自動車税!D13</f>
        <v>105758</v>
      </c>
      <c r="F684" s="83">
        <f>[1]軽自動車税!E13</f>
        <v>89167</v>
      </c>
      <c r="G684" s="81">
        <f>[1]軽自動車税!F13</f>
        <v>2468</v>
      </c>
      <c r="H684" s="84">
        <f>[1]軽自動車税!G13</f>
        <v>91635</v>
      </c>
      <c r="I684" s="120">
        <f t="shared" si="60"/>
        <v>96.5</v>
      </c>
      <c r="J684" s="90">
        <f t="shared" si="60"/>
        <v>18.399999999999999</v>
      </c>
      <c r="K684" s="121">
        <f t="shared" si="60"/>
        <v>86.6</v>
      </c>
      <c r="L684" s="79" t="s">
        <v>87</v>
      </c>
    </row>
    <row r="685" spans="1:12">
      <c r="B685" s="79" t="s">
        <v>10</v>
      </c>
      <c r="C685" s="80">
        <f>[1]軽自動車税!B14</f>
        <v>64927</v>
      </c>
      <c r="D685" s="81">
        <f>[1]軽自動車税!C14</f>
        <v>8179</v>
      </c>
      <c r="E685" s="82">
        <f>[1]軽自動車税!D14</f>
        <v>73106</v>
      </c>
      <c r="F685" s="83">
        <f>[1]軽自動車税!E14</f>
        <v>62778</v>
      </c>
      <c r="G685" s="81">
        <f>[1]軽自動車税!F14</f>
        <v>2082</v>
      </c>
      <c r="H685" s="84">
        <f>[1]軽自動車税!G14</f>
        <v>64860</v>
      </c>
      <c r="I685" s="120">
        <f t="shared" si="60"/>
        <v>96.7</v>
      </c>
      <c r="J685" s="90">
        <f t="shared" si="60"/>
        <v>25.5</v>
      </c>
      <c r="K685" s="121">
        <f t="shared" si="60"/>
        <v>88.7</v>
      </c>
      <c r="L685" s="79" t="s">
        <v>10</v>
      </c>
    </row>
    <row r="686" spans="1:12">
      <c r="B686" s="79" t="s">
        <v>11</v>
      </c>
      <c r="C686" s="80">
        <f>[1]軽自動車税!B15</f>
        <v>100901</v>
      </c>
      <c r="D686" s="81">
        <f>[1]軽自動車税!C15</f>
        <v>7669</v>
      </c>
      <c r="E686" s="82">
        <f>[1]軽自動車税!D15</f>
        <v>108570</v>
      </c>
      <c r="F686" s="83">
        <f>[1]軽自動車税!E15</f>
        <v>99250</v>
      </c>
      <c r="G686" s="81">
        <f>[1]軽自動車税!F15</f>
        <v>1347</v>
      </c>
      <c r="H686" s="84">
        <f>[1]軽自動車税!G15</f>
        <v>100597</v>
      </c>
      <c r="I686" s="120">
        <f t="shared" si="60"/>
        <v>98.4</v>
      </c>
      <c r="J686" s="90">
        <f t="shared" si="60"/>
        <v>17.600000000000001</v>
      </c>
      <c r="K686" s="121">
        <f t="shared" si="60"/>
        <v>92.7</v>
      </c>
      <c r="L686" s="79" t="s">
        <v>11</v>
      </c>
    </row>
    <row r="687" spans="1:12">
      <c r="B687" s="79" t="s">
        <v>12</v>
      </c>
      <c r="C687" s="80">
        <f>[1]軽自動車税!B16</f>
        <v>100925</v>
      </c>
      <c r="D687" s="81">
        <f>[1]軽自動車税!C16</f>
        <v>8027</v>
      </c>
      <c r="E687" s="82">
        <f>[1]軽自動車税!D16</f>
        <v>108952</v>
      </c>
      <c r="F687" s="83">
        <f>[1]軽自動車税!E16</f>
        <v>98563</v>
      </c>
      <c r="G687" s="81">
        <f>[1]軽自動車税!F16</f>
        <v>2138</v>
      </c>
      <c r="H687" s="84">
        <f>[1]軽自動車税!G16</f>
        <v>100701</v>
      </c>
      <c r="I687" s="120">
        <f t="shared" si="60"/>
        <v>97.7</v>
      </c>
      <c r="J687" s="90">
        <f t="shared" si="60"/>
        <v>26.6</v>
      </c>
      <c r="K687" s="121">
        <f t="shared" si="60"/>
        <v>92.4</v>
      </c>
      <c r="L687" s="79" t="s">
        <v>12</v>
      </c>
    </row>
    <row r="688" spans="1:12">
      <c r="B688" s="79" t="s">
        <v>88</v>
      </c>
      <c r="C688" s="80">
        <f>[1]軽自動車税!B17</f>
        <v>68743</v>
      </c>
      <c r="D688" s="81">
        <f>[1]軽自動車税!C17</f>
        <v>10070</v>
      </c>
      <c r="E688" s="82">
        <f>[1]軽自動車税!D17</f>
        <v>78813</v>
      </c>
      <c r="F688" s="83">
        <f>[1]軽自動車税!E17</f>
        <v>66613</v>
      </c>
      <c r="G688" s="81">
        <f>[1]軽自動車税!F17</f>
        <v>1667</v>
      </c>
      <c r="H688" s="84">
        <f>[1]軽自動車税!G17</f>
        <v>68280</v>
      </c>
      <c r="I688" s="120">
        <f t="shared" si="60"/>
        <v>96.9</v>
      </c>
      <c r="J688" s="90">
        <f t="shared" si="60"/>
        <v>16.600000000000001</v>
      </c>
      <c r="K688" s="121">
        <f t="shared" si="60"/>
        <v>86.6</v>
      </c>
      <c r="L688" s="79" t="str">
        <f>B688</f>
        <v>葛城市</v>
      </c>
    </row>
    <row r="689" spans="2:12">
      <c r="B689" s="88" t="s">
        <v>89</v>
      </c>
      <c r="C689" s="80">
        <f>[1]軽自動車税!B18</f>
        <v>78703</v>
      </c>
      <c r="D689" s="81">
        <f>[1]軽自動車税!C18</f>
        <v>10974</v>
      </c>
      <c r="E689" s="82">
        <f>[1]軽自動車税!D18</f>
        <v>89677</v>
      </c>
      <c r="F689" s="83">
        <f>[1]軽自動車税!E18</f>
        <v>75933</v>
      </c>
      <c r="G689" s="81">
        <f>[1]軽自動車税!F18</f>
        <v>2196</v>
      </c>
      <c r="H689" s="84">
        <f>[1]軽自動車税!G18</f>
        <v>78129</v>
      </c>
      <c r="I689" s="120">
        <f>IF(C689=0,"-",ROUND(F689/C689*100,1))</f>
        <v>96.5</v>
      </c>
      <c r="J689" s="90">
        <f>IF(D689=0,"-",ROUND(G689/D689*100,1))</f>
        <v>20</v>
      </c>
      <c r="K689" s="121">
        <f>IF(E689=0,"-",ROUND(H689/E689*100,1))</f>
        <v>87.1</v>
      </c>
      <c r="L689" s="88" t="s">
        <v>89</v>
      </c>
    </row>
    <row r="690" spans="2:12">
      <c r="B690" s="79" t="s">
        <v>14</v>
      </c>
      <c r="C690" s="80">
        <f>[1]軽自動車税!B19</f>
        <v>12282</v>
      </c>
      <c r="D690" s="81">
        <f>[1]軽自動車税!C19</f>
        <v>177</v>
      </c>
      <c r="E690" s="82">
        <f>[1]軽自動車税!D19</f>
        <v>12459</v>
      </c>
      <c r="F690" s="83">
        <f>[1]軽自動車税!E19</f>
        <v>12267</v>
      </c>
      <c r="G690" s="81">
        <f>[1]軽自動車税!F19</f>
        <v>19</v>
      </c>
      <c r="H690" s="84">
        <f>[1]軽自動車税!G19</f>
        <v>12286</v>
      </c>
      <c r="I690" s="120">
        <f t="shared" si="60"/>
        <v>99.9</v>
      </c>
      <c r="J690" s="90">
        <f t="shared" si="60"/>
        <v>10.7</v>
      </c>
      <c r="K690" s="121">
        <f t="shared" si="60"/>
        <v>98.6</v>
      </c>
      <c r="L690" s="79" t="s">
        <v>14</v>
      </c>
    </row>
    <row r="691" spans="2:12">
      <c r="B691" s="79" t="s">
        <v>15</v>
      </c>
      <c r="C691" s="80">
        <f>[1]軽自動車税!B20</f>
        <v>28924</v>
      </c>
      <c r="D691" s="81">
        <f>[1]軽自動車税!C20</f>
        <v>2011</v>
      </c>
      <c r="E691" s="82">
        <f>[1]軽自動車税!D20</f>
        <v>30935</v>
      </c>
      <c r="F691" s="83">
        <f>[1]軽自動車税!E20</f>
        <v>28646</v>
      </c>
      <c r="G691" s="81">
        <f>[1]軽自動車税!F20</f>
        <v>462</v>
      </c>
      <c r="H691" s="84">
        <f>[1]軽自動車税!G20</f>
        <v>29108</v>
      </c>
      <c r="I691" s="120">
        <f t="shared" si="60"/>
        <v>99</v>
      </c>
      <c r="J691" s="90">
        <f t="shared" si="60"/>
        <v>23</v>
      </c>
      <c r="K691" s="121">
        <f t="shared" si="60"/>
        <v>94.1</v>
      </c>
      <c r="L691" s="79" t="s">
        <v>15</v>
      </c>
    </row>
    <row r="692" spans="2:12">
      <c r="B692" s="79" t="s">
        <v>16</v>
      </c>
      <c r="C692" s="80">
        <f>[1]軽自動車税!B21</f>
        <v>29661</v>
      </c>
      <c r="D692" s="81">
        <f>[1]軽自動車税!C21</f>
        <v>2359</v>
      </c>
      <c r="E692" s="82">
        <f>[1]軽自動車税!D21</f>
        <v>32020</v>
      </c>
      <c r="F692" s="83">
        <f>[1]軽自動車税!E21</f>
        <v>28896</v>
      </c>
      <c r="G692" s="81">
        <f>[1]軽自動車税!F21</f>
        <v>679</v>
      </c>
      <c r="H692" s="84">
        <f>[1]軽自動車税!G21</f>
        <v>29575</v>
      </c>
      <c r="I692" s="120">
        <f t="shared" si="60"/>
        <v>97.4</v>
      </c>
      <c r="J692" s="90">
        <f t="shared" si="60"/>
        <v>28.8</v>
      </c>
      <c r="K692" s="121">
        <f t="shared" si="60"/>
        <v>92.4</v>
      </c>
      <c r="L692" s="79" t="s">
        <v>16</v>
      </c>
    </row>
    <row r="693" spans="2:12">
      <c r="B693" s="79" t="s">
        <v>17</v>
      </c>
      <c r="C693" s="80">
        <f>[1]軽自動車税!B22</f>
        <v>37471</v>
      </c>
      <c r="D693" s="81">
        <f>[1]軽自動車税!C22</f>
        <v>1927</v>
      </c>
      <c r="E693" s="82">
        <f>[1]軽自動車税!D22</f>
        <v>39398</v>
      </c>
      <c r="F693" s="83">
        <f>[1]軽自動車税!E22</f>
        <v>36767</v>
      </c>
      <c r="G693" s="81">
        <f>[1]軽自動車税!F22</f>
        <v>845</v>
      </c>
      <c r="H693" s="84">
        <f>[1]軽自動車税!G22</f>
        <v>37612</v>
      </c>
      <c r="I693" s="120">
        <f t="shared" si="60"/>
        <v>98.1</v>
      </c>
      <c r="J693" s="90">
        <f t="shared" si="60"/>
        <v>43.9</v>
      </c>
      <c r="K693" s="121">
        <f t="shared" si="60"/>
        <v>95.5</v>
      </c>
      <c r="L693" s="79" t="s">
        <v>17</v>
      </c>
    </row>
    <row r="694" spans="2:12">
      <c r="B694" s="79" t="s">
        <v>18</v>
      </c>
      <c r="C694" s="80">
        <f>[1]軽自動車税!B23</f>
        <v>13255</v>
      </c>
      <c r="D694" s="81">
        <f>[1]軽自動車税!C23</f>
        <v>2382</v>
      </c>
      <c r="E694" s="82">
        <f>[1]軽自動車税!D23</f>
        <v>15637</v>
      </c>
      <c r="F694" s="83">
        <f>[1]軽自動車税!E23</f>
        <v>12649</v>
      </c>
      <c r="G694" s="81">
        <f>[1]軽自動車税!F23</f>
        <v>612</v>
      </c>
      <c r="H694" s="84">
        <f>[1]軽自動車税!G23</f>
        <v>13261</v>
      </c>
      <c r="I694" s="120">
        <f t="shared" si="60"/>
        <v>95.4</v>
      </c>
      <c r="J694" s="90">
        <f t="shared" si="60"/>
        <v>25.7</v>
      </c>
      <c r="K694" s="121">
        <f t="shared" si="60"/>
        <v>84.8</v>
      </c>
      <c r="L694" s="79" t="s">
        <v>18</v>
      </c>
    </row>
    <row r="695" spans="2:12">
      <c r="B695" s="79" t="s">
        <v>19</v>
      </c>
      <c r="C695" s="80">
        <f>[1]軽自動車税!B24</f>
        <v>16087</v>
      </c>
      <c r="D695" s="81">
        <f>[1]軽自動車税!C24</f>
        <v>1728</v>
      </c>
      <c r="E695" s="82">
        <f>[1]軽自動車税!D24</f>
        <v>17815</v>
      </c>
      <c r="F695" s="83">
        <f>[1]軽自動車税!E24</f>
        <v>15635</v>
      </c>
      <c r="G695" s="81">
        <f>[1]軽自動車税!F24</f>
        <v>631</v>
      </c>
      <c r="H695" s="84">
        <f>[1]軽自動車税!G24</f>
        <v>16266</v>
      </c>
      <c r="I695" s="120">
        <f t="shared" si="60"/>
        <v>97.2</v>
      </c>
      <c r="J695" s="90">
        <f t="shared" si="60"/>
        <v>36.5</v>
      </c>
      <c r="K695" s="121">
        <f t="shared" si="60"/>
        <v>91.3</v>
      </c>
      <c r="L695" s="79" t="s">
        <v>19</v>
      </c>
    </row>
    <row r="696" spans="2:12">
      <c r="B696" s="79" t="s">
        <v>20</v>
      </c>
      <c r="C696" s="80">
        <f>[1]軽自動車税!B25</f>
        <v>13827</v>
      </c>
      <c r="D696" s="81">
        <f>[1]軽自動車税!C25</f>
        <v>570</v>
      </c>
      <c r="E696" s="82">
        <f>[1]軽自動車税!D25</f>
        <v>14397</v>
      </c>
      <c r="F696" s="83">
        <f>[1]軽自動車税!E25</f>
        <v>13723</v>
      </c>
      <c r="G696" s="81">
        <f>[1]軽自動車税!F25</f>
        <v>363</v>
      </c>
      <c r="H696" s="84">
        <f>[1]軽自動車税!G25</f>
        <v>14086</v>
      </c>
      <c r="I696" s="120">
        <f t="shared" si="60"/>
        <v>99.2</v>
      </c>
      <c r="J696" s="90">
        <f t="shared" si="60"/>
        <v>63.7</v>
      </c>
      <c r="K696" s="121">
        <f t="shared" si="60"/>
        <v>97.8</v>
      </c>
      <c r="L696" s="79" t="s">
        <v>20</v>
      </c>
    </row>
    <row r="697" spans="2:12">
      <c r="B697" s="79" t="s">
        <v>21</v>
      </c>
      <c r="C697" s="80">
        <f>[1]軽自動車税!B26</f>
        <v>63934</v>
      </c>
      <c r="D697" s="81">
        <f>[1]軽自動車税!C26</f>
        <v>5056</v>
      </c>
      <c r="E697" s="82">
        <f>[1]軽自動車税!D26</f>
        <v>68990</v>
      </c>
      <c r="F697" s="83">
        <f>[1]軽自動車税!E26</f>
        <v>62254</v>
      </c>
      <c r="G697" s="81">
        <f>[1]軽自動車税!F26</f>
        <v>1182</v>
      </c>
      <c r="H697" s="84">
        <f>[1]軽自動車税!G26</f>
        <v>63436</v>
      </c>
      <c r="I697" s="120">
        <f t="shared" si="60"/>
        <v>97.4</v>
      </c>
      <c r="J697" s="90">
        <f t="shared" si="60"/>
        <v>23.4</v>
      </c>
      <c r="K697" s="121">
        <f t="shared" si="60"/>
        <v>91.9</v>
      </c>
      <c r="L697" s="79" t="s">
        <v>21</v>
      </c>
    </row>
    <row r="698" spans="2:12">
      <c r="B698" s="79" t="s">
        <v>22</v>
      </c>
      <c r="C698" s="80">
        <f>[1]軽自動車税!B27</f>
        <v>5078</v>
      </c>
      <c r="D698" s="81">
        <f>[1]軽自動車税!C27</f>
        <v>406</v>
      </c>
      <c r="E698" s="82">
        <f>[1]軽自動車税!D27</f>
        <v>5484</v>
      </c>
      <c r="F698" s="83">
        <f>[1]軽自動車税!E27</f>
        <v>5021</v>
      </c>
      <c r="G698" s="81">
        <f>[1]軽自動車税!F27</f>
        <v>81</v>
      </c>
      <c r="H698" s="84">
        <f>[1]軽自動車税!G27</f>
        <v>5102</v>
      </c>
      <c r="I698" s="120">
        <f t="shared" si="60"/>
        <v>98.9</v>
      </c>
      <c r="J698" s="90">
        <f t="shared" si="60"/>
        <v>20</v>
      </c>
      <c r="K698" s="121">
        <f t="shared" si="60"/>
        <v>93</v>
      </c>
      <c r="L698" s="79" t="s">
        <v>22</v>
      </c>
    </row>
    <row r="699" spans="2:12">
      <c r="B699" s="79" t="s">
        <v>23</v>
      </c>
      <c r="C699" s="80">
        <f>[1]軽自動車税!B28</f>
        <v>5825</v>
      </c>
      <c r="D699" s="81">
        <f>[1]軽自動車税!C28</f>
        <v>454</v>
      </c>
      <c r="E699" s="82">
        <f>[1]軽自動車税!D28</f>
        <v>6279</v>
      </c>
      <c r="F699" s="83">
        <f>[1]軽自動車税!E28</f>
        <v>5691</v>
      </c>
      <c r="G699" s="81">
        <f>[1]軽自動車税!F28</f>
        <v>68</v>
      </c>
      <c r="H699" s="84">
        <f>[1]軽自動車税!G28</f>
        <v>5759</v>
      </c>
      <c r="I699" s="120">
        <f t="shared" si="60"/>
        <v>97.7</v>
      </c>
      <c r="J699" s="90">
        <f t="shared" si="60"/>
        <v>15</v>
      </c>
      <c r="K699" s="121">
        <f t="shared" si="60"/>
        <v>91.7</v>
      </c>
      <c r="L699" s="79" t="s">
        <v>23</v>
      </c>
    </row>
    <row r="700" spans="2:12">
      <c r="B700" s="79" t="s">
        <v>24</v>
      </c>
      <c r="C700" s="80">
        <f>[1]軽自動車税!B29</f>
        <v>15858</v>
      </c>
      <c r="D700" s="81">
        <f>[1]軽自動車税!C29</f>
        <v>763</v>
      </c>
      <c r="E700" s="82">
        <f>[1]軽自動車税!D29</f>
        <v>16621</v>
      </c>
      <c r="F700" s="83">
        <f>[1]軽自動車税!E29</f>
        <v>15565</v>
      </c>
      <c r="G700" s="81">
        <f>[1]軽自動車税!F29</f>
        <v>165</v>
      </c>
      <c r="H700" s="84">
        <f>[1]軽自動車税!G29</f>
        <v>15730</v>
      </c>
      <c r="I700" s="120">
        <f t="shared" si="60"/>
        <v>98.2</v>
      </c>
      <c r="J700" s="90">
        <f t="shared" si="60"/>
        <v>21.6</v>
      </c>
      <c r="K700" s="121">
        <f t="shared" si="60"/>
        <v>94.6</v>
      </c>
      <c r="L700" s="79" t="s">
        <v>24</v>
      </c>
    </row>
    <row r="701" spans="2:12">
      <c r="B701" s="79" t="s">
        <v>25</v>
      </c>
      <c r="C701" s="80">
        <f>[1]軽自動車税!B30</f>
        <v>13631</v>
      </c>
      <c r="D701" s="81">
        <f>[1]軽自動車税!C30</f>
        <v>106</v>
      </c>
      <c r="E701" s="82">
        <f>[1]軽自動車税!D30</f>
        <v>13737</v>
      </c>
      <c r="F701" s="83">
        <f>[1]軽自動車税!E30</f>
        <v>13549</v>
      </c>
      <c r="G701" s="81">
        <f>[1]軽自動車税!F30</f>
        <v>31</v>
      </c>
      <c r="H701" s="84">
        <f>[1]軽自動車税!G30</f>
        <v>13580</v>
      </c>
      <c r="I701" s="120">
        <f t="shared" si="60"/>
        <v>99.4</v>
      </c>
      <c r="J701" s="90">
        <f t="shared" si="60"/>
        <v>29.2</v>
      </c>
      <c r="K701" s="121">
        <f t="shared" si="60"/>
        <v>98.9</v>
      </c>
      <c r="L701" s="79" t="s">
        <v>25</v>
      </c>
    </row>
    <row r="702" spans="2:12">
      <c r="B702" s="79" t="s">
        <v>26</v>
      </c>
      <c r="C702" s="80">
        <f>[1]軽自動車税!B31</f>
        <v>33513</v>
      </c>
      <c r="D702" s="81">
        <f>[1]軽自動車税!C31</f>
        <v>3339</v>
      </c>
      <c r="E702" s="82">
        <f>[1]軽自動車税!D31</f>
        <v>36852</v>
      </c>
      <c r="F702" s="83">
        <f>[1]軽自動車税!E31</f>
        <v>32540</v>
      </c>
      <c r="G702" s="81">
        <f>[1]軽自動車税!F31</f>
        <v>497</v>
      </c>
      <c r="H702" s="84">
        <f>[1]軽自動車税!G31</f>
        <v>33037</v>
      </c>
      <c r="I702" s="120">
        <f t="shared" si="60"/>
        <v>97.1</v>
      </c>
      <c r="J702" s="90">
        <f t="shared" si="60"/>
        <v>14.9</v>
      </c>
      <c r="K702" s="121">
        <f t="shared" si="60"/>
        <v>89.6</v>
      </c>
      <c r="L702" s="79" t="s">
        <v>26</v>
      </c>
    </row>
    <row r="703" spans="2:12">
      <c r="B703" s="79" t="s">
        <v>27</v>
      </c>
      <c r="C703" s="80">
        <f>[1]軽自動車税!B32</f>
        <v>27273</v>
      </c>
      <c r="D703" s="81">
        <f>[1]軽自動車税!C32</f>
        <v>335</v>
      </c>
      <c r="E703" s="82">
        <f>[1]軽自動車税!D32</f>
        <v>27608</v>
      </c>
      <c r="F703" s="83">
        <f>[1]軽自動車税!E32</f>
        <v>26976</v>
      </c>
      <c r="G703" s="81">
        <f>[1]軽自動車税!F32</f>
        <v>43</v>
      </c>
      <c r="H703" s="84">
        <f>[1]軽自動車税!G32</f>
        <v>27019</v>
      </c>
      <c r="I703" s="120">
        <f t="shared" si="60"/>
        <v>98.9</v>
      </c>
      <c r="J703" s="90">
        <f t="shared" si="60"/>
        <v>12.8</v>
      </c>
      <c r="K703" s="121">
        <f t="shared" si="60"/>
        <v>97.9</v>
      </c>
      <c r="L703" s="79" t="s">
        <v>27</v>
      </c>
    </row>
    <row r="704" spans="2:12">
      <c r="B704" s="79" t="s">
        <v>28</v>
      </c>
      <c r="C704" s="80">
        <f>[1]軽自動車税!B33</f>
        <v>52567</v>
      </c>
      <c r="D704" s="81">
        <f>[1]軽自動車税!C33</f>
        <v>2775</v>
      </c>
      <c r="E704" s="82">
        <f>[1]軽自動車税!D33</f>
        <v>55342</v>
      </c>
      <c r="F704" s="83">
        <f>[1]軽自動車税!E33</f>
        <v>51945</v>
      </c>
      <c r="G704" s="81">
        <f>[1]軽自動車税!F33</f>
        <v>675</v>
      </c>
      <c r="H704" s="84">
        <f>[1]軽自動車税!G33</f>
        <v>52620</v>
      </c>
      <c r="I704" s="120">
        <f t="shared" si="60"/>
        <v>98.8</v>
      </c>
      <c r="J704" s="90">
        <f t="shared" si="60"/>
        <v>24.3</v>
      </c>
      <c r="K704" s="121">
        <f t="shared" si="60"/>
        <v>95.1</v>
      </c>
      <c r="L704" s="79" t="s">
        <v>28</v>
      </c>
    </row>
    <row r="705" spans="2:12">
      <c r="B705" s="79" t="s">
        <v>29</v>
      </c>
      <c r="C705" s="80">
        <f>[1]軽自動車税!B34</f>
        <v>25515</v>
      </c>
      <c r="D705" s="81">
        <f>[1]軽自動車税!C34</f>
        <v>2702</v>
      </c>
      <c r="E705" s="82">
        <f>[1]軽自動車税!D34</f>
        <v>28217</v>
      </c>
      <c r="F705" s="83">
        <f>[1]軽自動車税!E34</f>
        <v>24852</v>
      </c>
      <c r="G705" s="81">
        <f>[1]軽自動車税!F34</f>
        <v>459</v>
      </c>
      <c r="H705" s="84">
        <f>[1]軽自動車税!G34</f>
        <v>25311</v>
      </c>
      <c r="I705" s="120">
        <f t="shared" si="60"/>
        <v>97.4</v>
      </c>
      <c r="J705" s="90">
        <f t="shared" si="60"/>
        <v>17</v>
      </c>
      <c r="K705" s="121">
        <f t="shared" si="60"/>
        <v>89.7</v>
      </c>
      <c r="L705" s="79" t="s">
        <v>29</v>
      </c>
    </row>
    <row r="706" spans="2:12">
      <c r="B706" s="79" t="s">
        <v>30</v>
      </c>
      <c r="C706" s="80">
        <f>[1]軽自動車税!B35</f>
        <v>21148</v>
      </c>
      <c r="D706" s="81">
        <f>[1]軽自動車税!C35</f>
        <v>900</v>
      </c>
      <c r="E706" s="82">
        <f>[1]軽自動車税!D35</f>
        <v>22048</v>
      </c>
      <c r="F706" s="83">
        <f>[1]軽自動車税!E35</f>
        <v>20852</v>
      </c>
      <c r="G706" s="81">
        <f>[1]軽自動車税!F35</f>
        <v>410</v>
      </c>
      <c r="H706" s="84">
        <f>[1]軽自動車税!G35</f>
        <v>21262</v>
      </c>
      <c r="I706" s="120">
        <f t="shared" si="60"/>
        <v>98.6</v>
      </c>
      <c r="J706" s="90">
        <f t="shared" si="60"/>
        <v>45.6</v>
      </c>
      <c r="K706" s="121">
        <f t="shared" si="60"/>
        <v>96.4</v>
      </c>
      <c r="L706" s="79" t="s">
        <v>30</v>
      </c>
    </row>
    <row r="707" spans="2:12">
      <c r="B707" s="79" t="s">
        <v>31</v>
      </c>
      <c r="C707" s="80">
        <f>[1]軽自動車税!B36</f>
        <v>43266</v>
      </c>
      <c r="D707" s="81">
        <f>[1]軽自動車税!C36</f>
        <v>1498</v>
      </c>
      <c r="E707" s="82">
        <f>[1]軽自動車税!D36</f>
        <v>44764</v>
      </c>
      <c r="F707" s="83">
        <f>[1]軽自動車税!E36</f>
        <v>42660</v>
      </c>
      <c r="G707" s="81">
        <f>[1]軽自動車税!F36</f>
        <v>508</v>
      </c>
      <c r="H707" s="84">
        <f>[1]軽自動車税!G36</f>
        <v>43168</v>
      </c>
      <c r="I707" s="120">
        <f t="shared" si="60"/>
        <v>98.6</v>
      </c>
      <c r="J707" s="90">
        <f t="shared" si="60"/>
        <v>33.9</v>
      </c>
      <c r="K707" s="121">
        <f t="shared" si="60"/>
        <v>96.4</v>
      </c>
      <c r="L707" s="79" t="s">
        <v>31</v>
      </c>
    </row>
    <row r="708" spans="2:12">
      <c r="B708" s="79" t="s">
        <v>32</v>
      </c>
      <c r="C708" s="80">
        <f>[1]軽自動車税!B37</f>
        <v>16699</v>
      </c>
      <c r="D708" s="81">
        <f>[1]軽自動車税!C37</f>
        <v>1212</v>
      </c>
      <c r="E708" s="82">
        <f>[1]軽自動車税!D37</f>
        <v>17911</v>
      </c>
      <c r="F708" s="83">
        <f>[1]軽自動車税!E37</f>
        <v>16243</v>
      </c>
      <c r="G708" s="81">
        <f>[1]軽自動車税!F37</f>
        <v>218</v>
      </c>
      <c r="H708" s="84">
        <f>[1]軽自動車税!G37</f>
        <v>16461</v>
      </c>
      <c r="I708" s="120">
        <f t="shared" si="60"/>
        <v>97.3</v>
      </c>
      <c r="J708" s="90">
        <f t="shared" si="60"/>
        <v>18</v>
      </c>
      <c r="K708" s="121">
        <f t="shared" si="60"/>
        <v>91.9</v>
      </c>
      <c r="L708" s="79" t="s">
        <v>32</v>
      </c>
    </row>
    <row r="709" spans="2:12">
      <c r="B709" s="79" t="s">
        <v>33</v>
      </c>
      <c r="C709" s="80">
        <f>[1]軽自動車税!B38</f>
        <v>2466</v>
      </c>
      <c r="D709" s="81">
        <f>[1]軽自動車税!C38</f>
        <v>5</v>
      </c>
      <c r="E709" s="82">
        <f>[1]軽自動車税!D38</f>
        <v>2471</v>
      </c>
      <c r="F709" s="83">
        <f>[1]軽自動車税!E38</f>
        <v>2459</v>
      </c>
      <c r="G709" s="81">
        <f>[1]軽自動車税!F38</f>
        <v>0</v>
      </c>
      <c r="H709" s="84">
        <f>[1]軽自動車税!G38</f>
        <v>2459</v>
      </c>
      <c r="I709" s="120">
        <f t="shared" si="60"/>
        <v>99.7</v>
      </c>
      <c r="J709" s="90">
        <f t="shared" si="60"/>
        <v>0</v>
      </c>
      <c r="K709" s="121">
        <f t="shared" si="60"/>
        <v>99.5</v>
      </c>
      <c r="L709" s="79" t="s">
        <v>33</v>
      </c>
    </row>
    <row r="710" spans="2:12">
      <c r="B710" s="79" t="s">
        <v>34</v>
      </c>
      <c r="C710" s="80">
        <f>[1]軽自動車税!B39</f>
        <v>4382</v>
      </c>
      <c r="D710" s="81">
        <f>[1]軽自動車税!C39</f>
        <v>760</v>
      </c>
      <c r="E710" s="82">
        <f>[1]軽自動車税!D39</f>
        <v>5142</v>
      </c>
      <c r="F710" s="83">
        <f>[1]軽自動車税!E39</f>
        <v>4234</v>
      </c>
      <c r="G710" s="81">
        <f>[1]軽自動車税!F39</f>
        <v>196</v>
      </c>
      <c r="H710" s="84">
        <f>[1]軽自動車税!G39</f>
        <v>4430</v>
      </c>
      <c r="I710" s="120">
        <f t="shared" si="60"/>
        <v>96.6</v>
      </c>
      <c r="J710" s="90">
        <f t="shared" si="60"/>
        <v>25.8</v>
      </c>
      <c r="K710" s="121">
        <f t="shared" si="60"/>
        <v>86.2</v>
      </c>
      <c r="L710" s="79" t="s">
        <v>34</v>
      </c>
    </row>
    <row r="711" spans="2:12">
      <c r="B711" s="79" t="s">
        <v>35</v>
      </c>
      <c r="C711" s="80">
        <f>[1]軽自動車税!B40</f>
        <v>1505</v>
      </c>
      <c r="D711" s="81">
        <f>[1]軽自動車税!C40</f>
        <v>38</v>
      </c>
      <c r="E711" s="82">
        <f>[1]軽自動車税!D40</f>
        <v>1543</v>
      </c>
      <c r="F711" s="83">
        <f>[1]軽自動車税!E40</f>
        <v>1501</v>
      </c>
      <c r="G711" s="81">
        <f>[1]軽自動車税!F40</f>
        <v>38</v>
      </c>
      <c r="H711" s="84">
        <f>[1]軽自動車税!G40</f>
        <v>1539</v>
      </c>
      <c r="I711" s="120">
        <f t="shared" si="60"/>
        <v>99.7</v>
      </c>
      <c r="J711" s="90">
        <f t="shared" si="60"/>
        <v>100</v>
      </c>
      <c r="K711" s="121">
        <f t="shared" si="60"/>
        <v>99.7</v>
      </c>
      <c r="L711" s="79" t="s">
        <v>35</v>
      </c>
    </row>
    <row r="712" spans="2:12">
      <c r="B712" s="79" t="s">
        <v>36</v>
      </c>
      <c r="C712" s="80">
        <f>[1]軽自動車税!B41</f>
        <v>9368</v>
      </c>
      <c r="D712" s="81">
        <f>[1]軽自動車税!C41</f>
        <v>228</v>
      </c>
      <c r="E712" s="82">
        <f>[1]軽自動車税!D41</f>
        <v>9596</v>
      </c>
      <c r="F712" s="83">
        <f>[1]軽自動車税!E41</f>
        <v>9278</v>
      </c>
      <c r="G712" s="81">
        <f>[1]軽自動車税!F41</f>
        <v>54</v>
      </c>
      <c r="H712" s="84">
        <f>[1]軽自動車税!G41</f>
        <v>9332</v>
      </c>
      <c r="I712" s="120">
        <f t="shared" si="60"/>
        <v>99</v>
      </c>
      <c r="J712" s="90">
        <f t="shared" si="60"/>
        <v>23.7</v>
      </c>
      <c r="K712" s="121">
        <f t="shared" si="60"/>
        <v>97.2</v>
      </c>
      <c r="L712" s="79" t="s">
        <v>36</v>
      </c>
    </row>
    <row r="713" spans="2:12">
      <c r="B713" s="79" t="s">
        <v>37</v>
      </c>
      <c r="C713" s="80">
        <f>[1]軽自動車税!B42</f>
        <v>2841</v>
      </c>
      <c r="D713" s="81">
        <f>[1]軽自動車税!C42</f>
        <v>66</v>
      </c>
      <c r="E713" s="82">
        <f>[1]軽自動車税!D42</f>
        <v>2907</v>
      </c>
      <c r="F713" s="83">
        <f>[1]軽自動車税!E42</f>
        <v>2779</v>
      </c>
      <c r="G713" s="81">
        <f>[1]軽自動車税!F42</f>
        <v>19</v>
      </c>
      <c r="H713" s="84">
        <f>[1]軽自動車税!G42</f>
        <v>2798</v>
      </c>
      <c r="I713" s="120">
        <f t="shared" si="60"/>
        <v>97.8</v>
      </c>
      <c r="J713" s="90">
        <f t="shared" si="60"/>
        <v>28.8</v>
      </c>
      <c r="K713" s="121">
        <f t="shared" si="60"/>
        <v>96.3</v>
      </c>
      <c r="L713" s="79" t="s">
        <v>37</v>
      </c>
    </row>
    <row r="714" spans="2:12">
      <c r="B714" s="79" t="s">
        <v>38</v>
      </c>
      <c r="C714" s="80">
        <f>[1]軽自動車税!B43</f>
        <v>1646</v>
      </c>
      <c r="D714" s="89">
        <f>[1]軽自動車税!C43</f>
        <v>19</v>
      </c>
      <c r="E714" s="82">
        <f>[1]軽自動車税!D43</f>
        <v>1665</v>
      </c>
      <c r="F714" s="83">
        <f>[1]軽自動車税!E43</f>
        <v>1642</v>
      </c>
      <c r="G714" s="89">
        <f>[1]軽自動車税!F43</f>
        <v>15</v>
      </c>
      <c r="H714" s="84">
        <f>[1]軽自動車税!G43</f>
        <v>1657</v>
      </c>
      <c r="I714" s="120">
        <f t="shared" ref="I714:K719" si="61">IF(C714=0,"-",ROUND(F714/C714*100,1))</f>
        <v>99.8</v>
      </c>
      <c r="J714" s="90">
        <f t="shared" si="61"/>
        <v>78.900000000000006</v>
      </c>
      <c r="K714" s="121">
        <f t="shared" si="61"/>
        <v>99.5</v>
      </c>
      <c r="L714" s="79" t="s">
        <v>38</v>
      </c>
    </row>
    <row r="715" spans="2:12">
      <c r="B715" s="79" t="s">
        <v>39</v>
      </c>
      <c r="C715" s="80">
        <f>[1]軽自動車税!B44</f>
        <v>4410</v>
      </c>
      <c r="D715" s="81">
        <f>[1]軽自動車税!C44</f>
        <v>261</v>
      </c>
      <c r="E715" s="82">
        <f>[1]軽自動車税!D44</f>
        <v>4671</v>
      </c>
      <c r="F715" s="83">
        <f>[1]軽自動車税!E44</f>
        <v>4266</v>
      </c>
      <c r="G715" s="81">
        <f>[1]軽自動車税!F44</f>
        <v>51</v>
      </c>
      <c r="H715" s="84">
        <f>[1]軽自動車税!G44</f>
        <v>4317</v>
      </c>
      <c r="I715" s="120">
        <f t="shared" si="61"/>
        <v>96.7</v>
      </c>
      <c r="J715" s="90">
        <f t="shared" si="61"/>
        <v>19.5</v>
      </c>
      <c r="K715" s="121">
        <f t="shared" si="61"/>
        <v>92.4</v>
      </c>
      <c r="L715" s="79" t="s">
        <v>39</v>
      </c>
    </row>
    <row r="716" spans="2:12">
      <c r="B716" s="91" t="s">
        <v>40</v>
      </c>
      <c r="C716" s="92">
        <f>[1]軽自動車税!B45</f>
        <v>5797</v>
      </c>
      <c r="D716" s="93">
        <f>[1]軽自動車税!C45</f>
        <v>606</v>
      </c>
      <c r="E716" s="94">
        <f>[1]軽自動車税!D45</f>
        <v>6403</v>
      </c>
      <c r="F716" s="95">
        <f>[1]軽自動車税!E45</f>
        <v>5770</v>
      </c>
      <c r="G716" s="93">
        <f>[1]軽自動車税!F45</f>
        <v>258</v>
      </c>
      <c r="H716" s="96">
        <f>[1]軽自動車税!G45</f>
        <v>6028</v>
      </c>
      <c r="I716" s="130">
        <f t="shared" si="61"/>
        <v>99.5</v>
      </c>
      <c r="J716" s="131">
        <f t="shared" si="61"/>
        <v>42.6</v>
      </c>
      <c r="K716" s="132">
        <f t="shared" si="61"/>
        <v>94.1</v>
      </c>
      <c r="L716" s="91" t="s">
        <v>40</v>
      </c>
    </row>
    <row r="717" spans="2:12" ht="15.75" customHeight="1">
      <c r="B717" s="100" t="s">
        <v>41</v>
      </c>
      <c r="C717" s="101">
        <f>[1]軽自動車税!B46</f>
        <v>1600196</v>
      </c>
      <c r="D717" s="102">
        <f>[1]軽自動車税!C46</f>
        <v>204436</v>
      </c>
      <c r="E717" s="103">
        <f>[1]軽自動車税!D46</f>
        <v>1804632</v>
      </c>
      <c r="F717" s="104">
        <f>[1]軽自動車税!E46</f>
        <v>1544488</v>
      </c>
      <c r="G717" s="102">
        <f>[1]軽自動車税!F46</f>
        <v>39159</v>
      </c>
      <c r="H717" s="105">
        <f>[1]軽自動車税!G46</f>
        <v>1583647</v>
      </c>
      <c r="I717" s="133">
        <f>IF(C717=0,"-",ROUND(F717/C717*100,1))</f>
        <v>96.5</v>
      </c>
      <c r="J717" s="134">
        <f>IF(D717=0,"-",ROUND(G717/D717*100,1))</f>
        <v>19.2</v>
      </c>
      <c r="K717" s="135">
        <f>IF(E717=0,"-",ROUND(H717/E717*100,1))</f>
        <v>87.8</v>
      </c>
      <c r="L717" s="100" t="s">
        <v>41</v>
      </c>
    </row>
    <row r="718" spans="2:12" ht="15.75" customHeight="1">
      <c r="B718" s="100" t="s">
        <v>90</v>
      </c>
      <c r="C718" s="101">
        <f>[1]軽自動車税!B47</f>
        <v>508229</v>
      </c>
      <c r="D718" s="102">
        <f>[1]軽自動車税!C47</f>
        <v>32683</v>
      </c>
      <c r="E718" s="103">
        <f>[1]軽自動車税!D47</f>
        <v>540912</v>
      </c>
      <c r="F718" s="104">
        <f>[1]軽自動車税!E47</f>
        <v>498660</v>
      </c>
      <c r="G718" s="102">
        <f>[1]軽自動車税!F47</f>
        <v>8579</v>
      </c>
      <c r="H718" s="105">
        <f>[1]軽自動車税!G47</f>
        <v>507239</v>
      </c>
      <c r="I718" s="133">
        <f t="shared" si="61"/>
        <v>98.1</v>
      </c>
      <c r="J718" s="134">
        <f t="shared" si="61"/>
        <v>26.2</v>
      </c>
      <c r="K718" s="135">
        <f t="shared" si="61"/>
        <v>93.8</v>
      </c>
      <c r="L718" s="100" t="s">
        <v>90</v>
      </c>
    </row>
    <row r="719" spans="2:12" ht="15.75" customHeight="1">
      <c r="B719" s="100" t="s">
        <v>91</v>
      </c>
      <c r="C719" s="101">
        <f>[1]軽自動車税!B48</f>
        <v>2108425</v>
      </c>
      <c r="D719" s="102">
        <f>[1]軽自動車税!C48</f>
        <v>237119</v>
      </c>
      <c r="E719" s="103">
        <f>[1]軽自動車税!D48</f>
        <v>2345544</v>
      </c>
      <c r="F719" s="104">
        <f>[1]軽自動車税!E48</f>
        <v>2043148</v>
      </c>
      <c r="G719" s="102">
        <f>[1]軽自動車税!F48</f>
        <v>47738</v>
      </c>
      <c r="H719" s="105">
        <f>[1]軽自動車税!G48</f>
        <v>2090886</v>
      </c>
      <c r="I719" s="133">
        <f t="shared" si="61"/>
        <v>96.9</v>
      </c>
      <c r="J719" s="134">
        <f t="shared" si="61"/>
        <v>20.100000000000001</v>
      </c>
      <c r="K719" s="135">
        <f t="shared" si="61"/>
        <v>89.1</v>
      </c>
      <c r="L719" s="100" t="s">
        <v>91</v>
      </c>
    </row>
    <row r="720" spans="2:12">
      <c r="I720" s="109"/>
      <c r="J720" s="109"/>
      <c r="K720" s="109"/>
      <c r="L720" s="110" t="s">
        <v>102</v>
      </c>
    </row>
    <row r="721" spans="1:12" ht="18.75">
      <c r="B721" s="54" t="s">
        <v>121</v>
      </c>
      <c r="I721" s="109"/>
      <c r="J721" s="109"/>
      <c r="K721" s="109"/>
    </row>
    <row r="722" spans="1:12">
      <c r="I722" s="109"/>
      <c r="J722" s="109"/>
      <c r="K722" s="109"/>
      <c r="L722" s="50" t="s">
        <v>72</v>
      </c>
    </row>
    <row r="723" spans="1:12" s="57" customFormat="1" ht="17.25" customHeight="1">
      <c r="A723" s="55"/>
      <c r="B723" s="56"/>
      <c r="C723" s="345" t="s">
        <v>73</v>
      </c>
      <c r="D723" s="346"/>
      <c r="E723" s="347"/>
      <c r="F723" s="346" t="s">
        <v>74</v>
      </c>
      <c r="G723" s="346"/>
      <c r="H723" s="346"/>
      <c r="I723" s="348" t="s">
        <v>75</v>
      </c>
      <c r="J723" s="349"/>
      <c r="K723" s="350"/>
      <c r="L723" s="56"/>
    </row>
    <row r="724" spans="1:12" s="57" customFormat="1" ht="17.25" customHeight="1">
      <c r="A724" s="55"/>
      <c r="B724" s="58" t="s">
        <v>76</v>
      </c>
      <c r="C724" s="59" t="s">
        <v>77</v>
      </c>
      <c r="D724" s="60" t="s">
        <v>78</v>
      </c>
      <c r="E724" s="61" t="s">
        <v>79</v>
      </c>
      <c r="F724" s="62" t="s">
        <v>77</v>
      </c>
      <c r="G724" s="60" t="s">
        <v>78</v>
      </c>
      <c r="H724" s="63" t="s">
        <v>79</v>
      </c>
      <c r="I724" s="111" t="s">
        <v>104</v>
      </c>
      <c r="J724" s="112" t="s">
        <v>105</v>
      </c>
      <c r="K724" s="113" t="s">
        <v>106</v>
      </c>
      <c r="L724" s="58" t="s">
        <v>83</v>
      </c>
    </row>
    <row r="725" spans="1:12" s="57" customFormat="1" ht="17.25" customHeight="1">
      <c r="B725" s="52"/>
      <c r="C725" s="64" t="s">
        <v>107</v>
      </c>
      <c r="D725" s="65" t="s">
        <v>84</v>
      </c>
      <c r="E725" s="66" t="s">
        <v>108</v>
      </c>
      <c r="F725" s="67" t="s">
        <v>109</v>
      </c>
      <c r="G725" s="65" t="s">
        <v>110</v>
      </c>
      <c r="H725" s="68" t="s">
        <v>111</v>
      </c>
      <c r="I725" s="114"/>
      <c r="J725" s="115"/>
      <c r="K725" s="116"/>
      <c r="L725" s="52"/>
    </row>
    <row r="726" spans="1:12">
      <c r="A726" s="57"/>
      <c r="B726" s="69" t="s">
        <v>3</v>
      </c>
      <c r="C726" s="70">
        <f>[1]市町村たばこ税!B7</f>
        <v>1796184</v>
      </c>
      <c r="D726" s="71">
        <f>[1]市町村たばこ税!C7</f>
        <v>0</v>
      </c>
      <c r="E726" s="72">
        <f>[1]市町村たばこ税!D7</f>
        <v>1796184</v>
      </c>
      <c r="F726" s="73">
        <f>[1]市町村たばこ税!E7</f>
        <v>1796184</v>
      </c>
      <c r="G726" s="71">
        <f>[1]市町村たばこ税!F7</f>
        <v>0</v>
      </c>
      <c r="H726" s="74">
        <f>[1]市町村たばこ税!G7</f>
        <v>1796184</v>
      </c>
      <c r="I726" s="117">
        <f t="shared" ref="I726:K761" si="62">IF(C726=0,"-",ROUND(F726/C726*100,1))</f>
        <v>100</v>
      </c>
      <c r="J726" s="118" t="str">
        <f t="shared" si="62"/>
        <v>-</v>
      </c>
      <c r="K726" s="119">
        <f t="shared" si="62"/>
        <v>100</v>
      </c>
      <c r="L726" s="78" t="s">
        <v>3</v>
      </c>
    </row>
    <row r="727" spans="1:12">
      <c r="A727" s="57"/>
      <c r="B727" s="79" t="s">
        <v>4</v>
      </c>
      <c r="C727" s="80">
        <f>[1]市町村たばこ税!B8</f>
        <v>351894</v>
      </c>
      <c r="D727" s="81">
        <f>[1]市町村たばこ税!C8</f>
        <v>0</v>
      </c>
      <c r="E727" s="82">
        <f>[1]市町村たばこ税!D8</f>
        <v>351894</v>
      </c>
      <c r="F727" s="83">
        <f>[1]市町村たばこ税!E8</f>
        <v>351894</v>
      </c>
      <c r="G727" s="81">
        <f>[1]市町村たばこ税!F8</f>
        <v>0</v>
      </c>
      <c r="H727" s="84">
        <f>[1]市町村たばこ税!G8</f>
        <v>351894</v>
      </c>
      <c r="I727" s="120">
        <f t="shared" si="62"/>
        <v>100</v>
      </c>
      <c r="J727" s="90" t="str">
        <f t="shared" si="62"/>
        <v>-</v>
      </c>
      <c r="K727" s="121">
        <f t="shared" si="62"/>
        <v>100</v>
      </c>
      <c r="L727" s="79" t="s">
        <v>4</v>
      </c>
    </row>
    <row r="728" spans="1:12">
      <c r="B728" s="79" t="s">
        <v>5</v>
      </c>
      <c r="C728" s="80">
        <f>[1]市町村たばこ税!B9</f>
        <v>648080</v>
      </c>
      <c r="D728" s="81">
        <f>[1]市町村たばこ税!C9</f>
        <v>0</v>
      </c>
      <c r="E728" s="82">
        <f>[1]市町村たばこ税!D9</f>
        <v>648080</v>
      </c>
      <c r="F728" s="83">
        <f>[1]市町村たばこ税!E9</f>
        <v>648080</v>
      </c>
      <c r="G728" s="81">
        <f>[1]市町村たばこ税!F9</f>
        <v>0</v>
      </c>
      <c r="H728" s="84">
        <f>[1]市町村たばこ税!G9</f>
        <v>648080</v>
      </c>
      <c r="I728" s="120">
        <f t="shared" si="62"/>
        <v>100</v>
      </c>
      <c r="J728" s="90" t="str">
        <f t="shared" si="62"/>
        <v>-</v>
      </c>
      <c r="K728" s="121">
        <f t="shared" si="62"/>
        <v>100</v>
      </c>
      <c r="L728" s="79" t="s">
        <v>5</v>
      </c>
    </row>
    <row r="729" spans="1:12">
      <c r="B729" s="79" t="s">
        <v>6</v>
      </c>
      <c r="C729" s="80">
        <f>[1]市町村たばこ税!B10</f>
        <v>437828</v>
      </c>
      <c r="D729" s="81">
        <f>[1]市町村たばこ税!C10</f>
        <v>0</v>
      </c>
      <c r="E729" s="82">
        <f>[1]市町村たばこ税!D10</f>
        <v>437828</v>
      </c>
      <c r="F729" s="83">
        <f>[1]市町村たばこ税!E10</f>
        <v>437828</v>
      </c>
      <c r="G729" s="81">
        <f>[1]市町村たばこ税!F10</f>
        <v>0</v>
      </c>
      <c r="H729" s="84">
        <f>[1]市町村たばこ税!G10</f>
        <v>437828</v>
      </c>
      <c r="I729" s="120">
        <f t="shared" si="62"/>
        <v>100</v>
      </c>
      <c r="J729" s="90" t="str">
        <f t="shared" si="62"/>
        <v>-</v>
      </c>
      <c r="K729" s="121">
        <f t="shared" si="62"/>
        <v>100</v>
      </c>
      <c r="L729" s="79" t="s">
        <v>6</v>
      </c>
    </row>
    <row r="730" spans="1:12">
      <c r="B730" s="79" t="s">
        <v>7</v>
      </c>
      <c r="C730" s="80">
        <f>[1]市町村たばこ税!B11</f>
        <v>761447</v>
      </c>
      <c r="D730" s="81">
        <f>[1]市町村たばこ税!C11</f>
        <v>0</v>
      </c>
      <c r="E730" s="82">
        <f>[1]市町村たばこ税!D11</f>
        <v>761447</v>
      </c>
      <c r="F730" s="83">
        <f>[1]市町村たばこ税!E11</f>
        <v>761447</v>
      </c>
      <c r="G730" s="81">
        <f>[1]市町村たばこ税!F11</f>
        <v>0</v>
      </c>
      <c r="H730" s="84">
        <f>[1]市町村たばこ税!G11</f>
        <v>761447</v>
      </c>
      <c r="I730" s="120">
        <f t="shared" si="62"/>
        <v>100</v>
      </c>
      <c r="J730" s="90" t="str">
        <f t="shared" si="62"/>
        <v>-</v>
      </c>
      <c r="K730" s="121">
        <f t="shared" si="62"/>
        <v>100</v>
      </c>
      <c r="L730" s="79" t="s">
        <v>7</v>
      </c>
    </row>
    <row r="731" spans="1:12">
      <c r="B731" s="79" t="s">
        <v>8</v>
      </c>
      <c r="C731" s="80">
        <f>[1]市町村たばこ税!B12</f>
        <v>380076</v>
      </c>
      <c r="D731" s="81">
        <f>[1]市町村たばこ税!C12</f>
        <v>0</v>
      </c>
      <c r="E731" s="82">
        <f>[1]市町村たばこ税!D12</f>
        <v>380076</v>
      </c>
      <c r="F731" s="83">
        <f>[1]市町村たばこ税!E12</f>
        <v>380076</v>
      </c>
      <c r="G731" s="81">
        <f>[1]市町村たばこ税!F12</f>
        <v>0</v>
      </c>
      <c r="H731" s="84">
        <f>[1]市町村たばこ税!G12</f>
        <v>380076</v>
      </c>
      <c r="I731" s="120">
        <f t="shared" si="62"/>
        <v>100</v>
      </c>
      <c r="J731" s="90" t="str">
        <f t="shared" si="62"/>
        <v>-</v>
      </c>
      <c r="K731" s="121">
        <f t="shared" si="62"/>
        <v>100</v>
      </c>
      <c r="L731" s="79" t="s">
        <v>8</v>
      </c>
    </row>
    <row r="732" spans="1:12">
      <c r="B732" s="79" t="s">
        <v>86</v>
      </c>
      <c r="C732" s="80">
        <f>[1]市町村たばこ税!B13</f>
        <v>181889</v>
      </c>
      <c r="D732" s="81">
        <f>[1]市町村たばこ税!C13</f>
        <v>0</v>
      </c>
      <c r="E732" s="82">
        <f>[1]市町村たばこ税!D13</f>
        <v>181889</v>
      </c>
      <c r="F732" s="83">
        <f>[1]市町村たばこ税!E13</f>
        <v>181889</v>
      </c>
      <c r="G732" s="81">
        <f>[1]市町村たばこ税!F13</f>
        <v>0</v>
      </c>
      <c r="H732" s="84">
        <f>[1]市町村たばこ税!G13</f>
        <v>181889</v>
      </c>
      <c r="I732" s="120">
        <f t="shared" si="62"/>
        <v>100</v>
      </c>
      <c r="J732" s="90" t="str">
        <f t="shared" si="62"/>
        <v>-</v>
      </c>
      <c r="K732" s="121">
        <f t="shared" si="62"/>
        <v>100</v>
      </c>
      <c r="L732" s="79" t="s">
        <v>87</v>
      </c>
    </row>
    <row r="733" spans="1:12">
      <c r="B733" s="79" t="s">
        <v>10</v>
      </c>
      <c r="C733" s="80">
        <f>[1]市町村たばこ税!B14</f>
        <v>260686</v>
      </c>
      <c r="D733" s="81">
        <f>[1]市町村たばこ税!C14</f>
        <v>0</v>
      </c>
      <c r="E733" s="82">
        <f>[1]市町村たばこ税!D14</f>
        <v>260686</v>
      </c>
      <c r="F733" s="83">
        <f>[1]市町村たばこ税!E14</f>
        <v>260686</v>
      </c>
      <c r="G733" s="81">
        <f>[1]市町村たばこ税!F14</f>
        <v>0</v>
      </c>
      <c r="H733" s="84">
        <f>[1]市町村たばこ税!G14</f>
        <v>260686</v>
      </c>
      <c r="I733" s="120">
        <f t="shared" si="62"/>
        <v>100</v>
      </c>
      <c r="J733" s="90" t="str">
        <f t="shared" si="62"/>
        <v>-</v>
      </c>
      <c r="K733" s="121">
        <f t="shared" si="62"/>
        <v>100</v>
      </c>
      <c r="L733" s="79" t="s">
        <v>10</v>
      </c>
    </row>
    <row r="734" spans="1:12">
      <c r="B734" s="79" t="s">
        <v>11</v>
      </c>
      <c r="C734" s="80">
        <f>[1]市町村たばこ税!B15</f>
        <v>443594</v>
      </c>
      <c r="D734" s="81">
        <f>[1]市町村たばこ税!C15</f>
        <v>0</v>
      </c>
      <c r="E734" s="82">
        <f>[1]市町村たばこ税!D15</f>
        <v>443594</v>
      </c>
      <c r="F734" s="83">
        <f>[1]市町村たばこ税!E15</f>
        <v>443594</v>
      </c>
      <c r="G734" s="81">
        <f>[1]市町村たばこ税!F15</f>
        <v>0</v>
      </c>
      <c r="H734" s="84">
        <f>[1]市町村たばこ税!G15</f>
        <v>443594</v>
      </c>
      <c r="I734" s="120">
        <f t="shared" si="62"/>
        <v>100</v>
      </c>
      <c r="J734" s="90" t="str">
        <f t="shared" si="62"/>
        <v>-</v>
      </c>
      <c r="K734" s="121">
        <f t="shared" si="62"/>
        <v>100</v>
      </c>
      <c r="L734" s="79" t="s">
        <v>11</v>
      </c>
    </row>
    <row r="735" spans="1:12">
      <c r="B735" s="79" t="s">
        <v>12</v>
      </c>
      <c r="C735" s="92">
        <f>[1]市町村たばこ税!B16</f>
        <v>323758</v>
      </c>
      <c r="D735" s="93">
        <f>[1]市町村たばこ税!C16</f>
        <v>0</v>
      </c>
      <c r="E735" s="94">
        <f>[1]市町村たばこ税!D16</f>
        <v>323758</v>
      </c>
      <c r="F735" s="95">
        <f>[1]市町村たばこ税!E16</f>
        <v>323758</v>
      </c>
      <c r="G735" s="93">
        <f>[1]市町村たばこ税!F16</f>
        <v>0</v>
      </c>
      <c r="H735" s="96">
        <f>[1]市町村たばこ税!G16</f>
        <v>323758</v>
      </c>
      <c r="I735" s="130">
        <f t="shared" si="62"/>
        <v>100</v>
      </c>
      <c r="J735" s="131" t="str">
        <f t="shared" si="62"/>
        <v>-</v>
      </c>
      <c r="K735" s="132">
        <f t="shared" si="62"/>
        <v>100</v>
      </c>
      <c r="L735" s="79" t="s">
        <v>12</v>
      </c>
    </row>
    <row r="736" spans="1:12">
      <c r="B736" s="79" t="s">
        <v>88</v>
      </c>
      <c r="C736" s="92">
        <f>[1]市町村たばこ税!B17</f>
        <v>220082</v>
      </c>
      <c r="D736" s="93">
        <f>[1]市町村たばこ税!C17</f>
        <v>0</v>
      </c>
      <c r="E736" s="94">
        <f>[1]市町村たばこ税!D17</f>
        <v>220082</v>
      </c>
      <c r="F736" s="95">
        <f>[1]市町村たばこ税!E17</f>
        <v>220082</v>
      </c>
      <c r="G736" s="93">
        <f>[1]市町村たばこ税!F17</f>
        <v>0</v>
      </c>
      <c r="H736" s="96">
        <f>[1]市町村たばこ税!G17</f>
        <v>220082</v>
      </c>
      <c r="I736" s="130">
        <f t="shared" si="62"/>
        <v>100</v>
      </c>
      <c r="J736" s="131" t="str">
        <f t="shared" si="62"/>
        <v>-</v>
      </c>
      <c r="K736" s="132">
        <f t="shared" si="62"/>
        <v>100</v>
      </c>
      <c r="L736" s="79" t="str">
        <f>B736</f>
        <v>葛城市</v>
      </c>
    </row>
    <row r="737" spans="2:12">
      <c r="B737" s="88" t="s">
        <v>89</v>
      </c>
      <c r="C737" s="92">
        <f>[1]市町村たばこ税!B18</f>
        <v>173438</v>
      </c>
      <c r="D737" s="93">
        <f>[1]市町村たばこ税!C18</f>
        <v>0</v>
      </c>
      <c r="E737" s="94">
        <f>[1]市町村たばこ税!D18</f>
        <v>173438</v>
      </c>
      <c r="F737" s="95">
        <f>[1]市町村たばこ税!E18</f>
        <v>173438</v>
      </c>
      <c r="G737" s="93">
        <f>[1]市町村たばこ税!F18</f>
        <v>0</v>
      </c>
      <c r="H737" s="96">
        <f>[1]市町村たばこ税!G18</f>
        <v>173438</v>
      </c>
      <c r="I737" s="130">
        <f>IF(C737=0,"-",ROUND(F737/C737*100,1))</f>
        <v>100</v>
      </c>
      <c r="J737" s="131" t="str">
        <f>IF(D737=0,"-",ROUND(G737/D737*100,1))</f>
        <v>-</v>
      </c>
      <c r="K737" s="132">
        <f>IF(E737=0,"-",ROUND(H737/E737*100,1))</f>
        <v>100</v>
      </c>
      <c r="L737" s="88" t="s">
        <v>89</v>
      </c>
    </row>
    <row r="738" spans="2:12">
      <c r="B738" s="79" t="s">
        <v>14</v>
      </c>
      <c r="C738" s="92">
        <f>[1]市町村たばこ税!B19</f>
        <v>8646</v>
      </c>
      <c r="D738" s="93">
        <f>[1]市町村たばこ税!C19</f>
        <v>0</v>
      </c>
      <c r="E738" s="94">
        <f>[1]市町村たばこ税!D19</f>
        <v>8646</v>
      </c>
      <c r="F738" s="95">
        <f>[1]市町村たばこ税!E19</f>
        <v>8646</v>
      </c>
      <c r="G738" s="93">
        <f>[1]市町村たばこ税!F19</f>
        <v>0</v>
      </c>
      <c r="H738" s="96">
        <f>[1]市町村たばこ税!G19</f>
        <v>8646</v>
      </c>
      <c r="I738" s="130">
        <f t="shared" si="62"/>
        <v>100</v>
      </c>
      <c r="J738" s="131" t="str">
        <f t="shared" si="62"/>
        <v>-</v>
      </c>
      <c r="K738" s="132">
        <f t="shared" si="62"/>
        <v>100</v>
      </c>
      <c r="L738" s="79" t="s">
        <v>14</v>
      </c>
    </row>
    <row r="739" spans="2:12">
      <c r="B739" s="79" t="s">
        <v>15</v>
      </c>
      <c r="C739" s="92">
        <f>[1]市町村たばこ税!B20</f>
        <v>69529</v>
      </c>
      <c r="D739" s="93">
        <f>[1]市町村たばこ税!C20</f>
        <v>0</v>
      </c>
      <c r="E739" s="94">
        <f>[1]市町村たばこ税!D20</f>
        <v>69529</v>
      </c>
      <c r="F739" s="95">
        <f>[1]市町村たばこ税!E20</f>
        <v>69529</v>
      </c>
      <c r="G739" s="93">
        <f>[1]市町村たばこ税!F20</f>
        <v>0</v>
      </c>
      <c r="H739" s="96">
        <f>[1]市町村たばこ税!G20</f>
        <v>69529</v>
      </c>
      <c r="I739" s="130">
        <f t="shared" si="62"/>
        <v>100</v>
      </c>
      <c r="J739" s="131" t="str">
        <f t="shared" si="62"/>
        <v>-</v>
      </c>
      <c r="K739" s="132">
        <f t="shared" si="62"/>
        <v>100</v>
      </c>
      <c r="L739" s="79" t="s">
        <v>15</v>
      </c>
    </row>
    <row r="740" spans="2:12">
      <c r="B740" s="79" t="s">
        <v>16</v>
      </c>
      <c r="C740" s="92">
        <f>[1]市町村たばこ税!B21</f>
        <v>66038</v>
      </c>
      <c r="D740" s="93">
        <f>[1]市町村たばこ税!C21</f>
        <v>0</v>
      </c>
      <c r="E740" s="94">
        <f>[1]市町村たばこ税!D21</f>
        <v>66038</v>
      </c>
      <c r="F740" s="95">
        <f>[1]市町村たばこ税!E21</f>
        <v>66038</v>
      </c>
      <c r="G740" s="93">
        <f>[1]市町村たばこ税!F21</f>
        <v>0</v>
      </c>
      <c r="H740" s="96">
        <f>[1]市町村たばこ税!G21</f>
        <v>66038</v>
      </c>
      <c r="I740" s="130">
        <f t="shared" si="62"/>
        <v>100</v>
      </c>
      <c r="J740" s="131" t="str">
        <f t="shared" si="62"/>
        <v>-</v>
      </c>
      <c r="K740" s="132">
        <f t="shared" si="62"/>
        <v>100</v>
      </c>
      <c r="L740" s="79" t="s">
        <v>16</v>
      </c>
    </row>
    <row r="741" spans="2:12">
      <c r="B741" s="79" t="s">
        <v>17</v>
      </c>
      <c r="C741" s="80">
        <f>[1]市町村たばこ税!B22</f>
        <v>131832</v>
      </c>
      <c r="D741" s="81">
        <f>[1]市町村たばこ税!C22</f>
        <v>0</v>
      </c>
      <c r="E741" s="82">
        <f>[1]市町村たばこ税!D22</f>
        <v>131832</v>
      </c>
      <c r="F741" s="83">
        <f>[1]市町村たばこ税!E22</f>
        <v>131832</v>
      </c>
      <c r="G741" s="81">
        <f>[1]市町村たばこ税!F22</f>
        <v>0</v>
      </c>
      <c r="H741" s="84">
        <f>[1]市町村たばこ税!G22</f>
        <v>131832</v>
      </c>
      <c r="I741" s="120">
        <f t="shared" si="62"/>
        <v>100</v>
      </c>
      <c r="J741" s="90" t="str">
        <f t="shared" si="62"/>
        <v>-</v>
      </c>
      <c r="K741" s="121">
        <f t="shared" si="62"/>
        <v>100</v>
      </c>
      <c r="L741" s="79" t="s">
        <v>17</v>
      </c>
    </row>
    <row r="742" spans="2:12">
      <c r="B742" s="79" t="s">
        <v>18</v>
      </c>
      <c r="C742" s="80">
        <f>[1]市町村たばこ税!B23</f>
        <v>24486</v>
      </c>
      <c r="D742" s="81">
        <f>[1]市町村たばこ税!C23</f>
        <v>0</v>
      </c>
      <c r="E742" s="82">
        <f>[1]市町村たばこ税!D23</f>
        <v>24486</v>
      </c>
      <c r="F742" s="83">
        <f>[1]市町村たばこ税!E23</f>
        <v>24486</v>
      </c>
      <c r="G742" s="81">
        <f>[1]市町村たばこ税!F23</f>
        <v>0</v>
      </c>
      <c r="H742" s="84">
        <f>[1]市町村たばこ税!G23</f>
        <v>24486</v>
      </c>
      <c r="I742" s="120">
        <f t="shared" si="62"/>
        <v>100</v>
      </c>
      <c r="J742" s="90" t="str">
        <f t="shared" si="62"/>
        <v>-</v>
      </c>
      <c r="K742" s="121">
        <f t="shared" si="62"/>
        <v>100</v>
      </c>
      <c r="L742" s="79" t="s">
        <v>18</v>
      </c>
    </row>
    <row r="743" spans="2:12">
      <c r="B743" s="79" t="s">
        <v>19</v>
      </c>
      <c r="C743" s="80">
        <f>[1]市町村たばこ税!B24</f>
        <v>39567</v>
      </c>
      <c r="D743" s="81">
        <f>[1]市町村たばこ税!C24</f>
        <v>0</v>
      </c>
      <c r="E743" s="82">
        <f>[1]市町村たばこ税!D24</f>
        <v>39567</v>
      </c>
      <c r="F743" s="83">
        <f>[1]市町村たばこ税!E24</f>
        <v>39567</v>
      </c>
      <c r="G743" s="81">
        <f>[1]市町村たばこ税!F24</f>
        <v>0</v>
      </c>
      <c r="H743" s="84">
        <f>[1]市町村たばこ税!G24</f>
        <v>39567</v>
      </c>
      <c r="I743" s="120">
        <f t="shared" si="62"/>
        <v>100</v>
      </c>
      <c r="J743" s="90" t="str">
        <f t="shared" si="62"/>
        <v>-</v>
      </c>
      <c r="K743" s="121">
        <f t="shared" si="62"/>
        <v>100</v>
      </c>
      <c r="L743" s="79" t="s">
        <v>19</v>
      </c>
    </row>
    <row r="744" spans="2:12">
      <c r="B744" s="79" t="s">
        <v>20</v>
      </c>
      <c r="C744" s="80">
        <f>[1]市町村たばこ税!B25</f>
        <v>40022</v>
      </c>
      <c r="D744" s="81">
        <f>[1]市町村たばこ税!C25</f>
        <v>0</v>
      </c>
      <c r="E744" s="82">
        <f>[1]市町村たばこ税!D25</f>
        <v>40022</v>
      </c>
      <c r="F744" s="83">
        <f>[1]市町村たばこ税!E25</f>
        <v>40022</v>
      </c>
      <c r="G744" s="81">
        <f>[1]市町村たばこ税!F25</f>
        <v>0</v>
      </c>
      <c r="H744" s="84">
        <f>[1]市町村たばこ税!G25</f>
        <v>40022</v>
      </c>
      <c r="I744" s="120">
        <f t="shared" si="62"/>
        <v>100</v>
      </c>
      <c r="J744" s="90" t="str">
        <f t="shared" si="62"/>
        <v>-</v>
      </c>
      <c r="K744" s="121">
        <f t="shared" si="62"/>
        <v>100</v>
      </c>
      <c r="L744" s="79" t="s">
        <v>20</v>
      </c>
    </row>
    <row r="745" spans="2:12">
      <c r="B745" s="79" t="s">
        <v>21</v>
      </c>
      <c r="C745" s="80">
        <f>[1]市町村たばこ税!B26</f>
        <v>205364</v>
      </c>
      <c r="D745" s="81">
        <f>[1]市町村たばこ税!C26</f>
        <v>0</v>
      </c>
      <c r="E745" s="82">
        <f>[1]市町村たばこ税!D26</f>
        <v>205364</v>
      </c>
      <c r="F745" s="83">
        <f>[1]市町村たばこ税!E26</f>
        <v>205364</v>
      </c>
      <c r="G745" s="81">
        <f>[1]市町村たばこ税!F26</f>
        <v>0</v>
      </c>
      <c r="H745" s="84">
        <f>[1]市町村たばこ税!G26</f>
        <v>205364</v>
      </c>
      <c r="I745" s="120">
        <f t="shared" si="62"/>
        <v>100</v>
      </c>
      <c r="J745" s="90" t="str">
        <f t="shared" si="62"/>
        <v>-</v>
      </c>
      <c r="K745" s="121">
        <f t="shared" si="62"/>
        <v>100</v>
      </c>
      <c r="L745" s="79" t="s">
        <v>21</v>
      </c>
    </row>
    <row r="746" spans="2:12">
      <c r="B746" s="79" t="s">
        <v>22</v>
      </c>
      <c r="C746" s="80">
        <f>[1]市町村たばこ税!B27</f>
        <v>7216</v>
      </c>
      <c r="D746" s="81">
        <f>[1]市町村たばこ税!C27</f>
        <v>0</v>
      </c>
      <c r="E746" s="82">
        <f>[1]市町村たばこ税!D27</f>
        <v>7216</v>
      </c>
      <c r="F746" s="83">
        <f>[1]市町村たばこ税!E27</f>
        <v>7216</v>
      </c>
      <c r="G746" s="81">
        <f>[1]市町村たばこ税!F27</f>
        <v>0</v>
      </c>
      <c r="H746" s="84">
        <f>[1]市町村たばこ税!G27</f>
        <v>7216</v>
      </c>
      <c r="I746" s="120">
        <f t="shared" si="62"/>
        <v>100</v>
      </c>
      <c r="J746" s="90" t="str">
        <f t="shared" si="62"/>
        <v>-</v>
      </c>
      <c r="K746" s="121">
        <f t="shared" si="62"/>
        <v>100</v>
      </c>
      <c r="L746" s="79" t="s">
        <v>22</v>
      </c>
    </row>
    <row r="747" spans="2:12">
      <c r="B747" s="79" t="s">
        <v>23</v>
      </c>
      <c r="C747" s="80">
        <f>[1]市町村たばこ税!B28</f>
        <v>4944</v>
      </c>
      <c r="D747" s="81">
        <f>[1]市町村たばこ税!C28</f>
        <v>0</v>
      </c>
      <c r="E747" s="82">
        <f>[1]市町村たばこ税!D28</f>
        <v>4944</v>
      </c>
      <c r="F747" s="83">
        <f>[1]市町村たばこ税!E28</f>
        <v>4944</v>
      </c>
      <c r="G747" s="81">
        <f>[1]市町村たばこ税!F28</f>
        <v>0</v>
      </c>
      <c r="H747" s="84">
        <f>[1]市町村たばこ税!G28</f>
        <v>4944</v>
      </c>
      <c r="I747" s="120">
        <f t="shared" si="62"/>
        <v>100</v>
      </c>
      <c r="J747" s="90" t="str">
        <f t="shared" si="62"/>
        <v>-</v>
      </c>
      <c r="K747" s="121">
        <f t="shared" si="62"/>
        <v>100</v>
      </c>
      <c r="L747" s="79" t="s">
        <v>23</v>
      </c>
    </row>
    <row r="748" spans="2:12">
      <c r="B748" s="79" t="s">
        <v>24</v>
      </c>
      <c r="C748" s="80">
        <f>[1]市町村たばこ税!B29</f>
        <v>44547</v>
      </c>
      <c r="D748" s="81">
        <f>[1]市町村たばこ税!C29</f>
        <v>0</v>
      </c>
      <c r="E748" s="82">
        <f>[1]市町村たばこ税!D29</f>
        <v>44547</v>
      </c>
      <c r="F748" s="83">
        <f>[1]市町村たばこ税!E29</f>
        <v>44547</v>
      </c>
      <c r="G748" s="81">
        <f>[1]市町村たばこ税!F29</f>
        <v>0</v>
      </c>
      <c r="H748" s="84">
        <f>[1]市町村たばこ税!G29</f>
        <v>44547</v>
      </c>
      <c r="I748" s="120">
        <f t="shared" si="62"/>
        <v>100</v>
      </c>
      <c r="J748" s="90" t="str">
        <f t="shared" si="62"/>
        <v>-</v>
      </c>
      <c r="K748" s="121">
        <f t="shared" si="62"/>
        <v>100</v>
      </c>
      <c r="L748" s="79" t="s">
        <v>24</v>
      </c>
    </row>
    <row r="749" spans="2:12">
      <c r="B749" s="79" t="s">
        <v>25</v>
      </c>
      <c r="C749" s="80">
        <f>[1]市町村たばこ税!B30</f>
        <v>45692</v>
      </c>
      <c r="D749" s="81">
        <f>[1]市町村たばこ税!C30</f>
        <v>0</v>
      </c>
      <c r="E749" s="82">
        <f>[1]市町村たばこ税!D30</f>
        <v>45692</v>
      </c>
      <c r="F749" s="83">
        <f>[1]市町村たばこ税!E30</f>
        <v>45692</v>
      </c>
      <c r="G749" s="81">
        <f>[1]市町村たばこ税!F30</f>
        <v>0</v>
      </c>
      <c r="H749" s="84">
        <f>[1]市町村たばこ税!G30</f>
        <v>45692</v>
      </c>
      <c r="I749" s="120">
        <f t="shared" si="62"/>
        <v>100</v>
      </c>
      <c r="J749" s="90" t="str">
        <f t="shared" si="62"/>
        <v>-</v>
      </c>
      <c r="K749" s="121">
        <f t="shared" si="62"/>
        <v>100</v>
      </c>
      <c r="L749" s="79" t="s">
        <v>25</v>
      </c>
    </row>
    <row r="750" spans="2:12">
      <c r="B750" s="79" t="s">
        <v>26</v>
      </c>
      <c r="C750" s="80">
        <f>[1]市町村たばこ税!B31</f>
        <v>129560</v>
      </c>
      <c r="D750" s="81">
        <f>[1]市町村たばこ税!C31</f>
        <v>0</v>
      </c>
      <c r="E750" s="82">
        <f>[1]市町村たばこ税!D31</f>
        <v>129560</v>
      </c>
      <c r="F750" s="83">
        <f>[1]市町村たばこ税!E31</f>
        <v>129560</v>
      </c>
      <c r="G750" s="81">
        <f>[1]市町村たばこ税!F31</f>
        <v>0</v>
      </c>
      <c r="H750" s="84">
        <f>[1]市町村たばこ税!G31</f>
        <v>129560</v>
      </c>
      <c r="I750" s="120">
        <f t="shared" si="62"/>
        <v>100</v>
      </c>
      <c r="J750" s="90" t="str">
        <f t="shared" si="62"/>
        <v>-</v>
      </c>
      <c r="K750" s="121">
        <f t="shared" si="62"/>
        <v>100</v>
      </c>
      <c r="L750" s="79" t="s">
        <v>26</v>
      </c>
    </row>
    <row r="751" spans="2:12">
      <c r="B751" s="79" t="s">
        <v>27</v>
      </c>
      <c r="C751" s="80">
        <f>[1]市町村たばこ税!B32</f>
        <v>148667</v>
      </c>
      <c r="D751" s="81">
        <f>[1]市町村たばこ税!C32</f>
        <v>0</v>
      </c>
      <c r="E751" s="82">
        <f>[1]市町村たばこ税!D32</f>
        <v>148667</v>
      </c>
      <c r="F751" s="83">
        <f>[1]市町村たばこ税!E32</f>
        <v>148667</v>
      </c>
      <c r="G751" s="81">
        <f>[1]市町村たばこ税!F32</f>
        <v>0</v>
      </c>
      <c r="H751" s="84">
        <f>[1]市町村たばこ税!G32</f>
        <v>148667</v>
      </c>
      <c r="I751" s="120">
        <f t="shared" si="62"/>
        <v>100</v>
      </c>
      <c r="J751" s="90" t="str">
        <f t="shared" si="62"/>
        <v>-</v>
      </c>
      <c r="K751" s="121">
        <f t="shared" si="62"/>
        <v>100</v>
      </c>
      <c r="L751" s="79" t="s">
        <v>27</v>
      </c>
    </row>
    <row r="752" spans="2:12">
      <c r="B752" s="79" t="s">
        <v>28</v>
      </c>
      <c r="C752" s="80">
        <f>[1]市町村たばこ税!B33</f>
        <v>173620</v>
      </c>
      <c r="D752" s="81">
        <f>[1]市町村たばこ税!C33</f>
        <v>0</v>
      </c>
      <c r="E752" s="82">
        <f>[1]市町村たばこ税!D33</f>
        <v>173620</v>
      </c>
      <c r="F752" s="83">
        <f>[1]市町村たばこ税!E33</f>
        <v>173620</v>
      </c>
      <c r="G752" s="81">
        <f>[1]市町村たばこ税!F33</f>
        <v>0</v>
      </c>
      <c r="H752" s="84">
        <f>[1]市町村たばこ税!G33</f>
        <v>173620</v>
      </c>
      <c r="I752" s="120">
        <f t="shared" si="62"/>
        <v>100</v>
      </c>
      <c r="J752" s="90" t="str">
        <f t="shared" si="62"/>
        <v>-</v>
      </c>
      <c r="K752" s="121">
        <f t="shared" si="62"/>
        <v>100</v>
      </c>
      <c r="L752" s="79" t="s">
        <v>28</v>
      </c>
    </row>
    <row r="753" spans="2:12">
      <c r="B753" s="79" t="s">
        <v>29</v>
      </c>
      <c r="C753" s="80">
        <f>[1]市町村たばこ税!B34</f>
        <v>97041</v>
      </c>
      <c r="D753" s="81">
        <f>[1]市町村たばこ税!C34</f>
        <v>0</v>
      </c>
      <c r="E753" s="82">
        <f>[1]市町村たばこ税!D34</f>
        <v>97041</v>
      </c>
      <c r="F753" s="83">
        <f>[1]市町村たばこ税!E34</f>
        <v>97041</v>
      </c>
      <c r="G753" s="81">
        <f>[1]市町村たばこ税!F34</f>
        <v>0</v>
      </c>
      <c r="H753" s="84">
        <f>[1]市町村たばこ税!G34</f>
        <v>97041</v>
      </c>
      <c r="I753" s="120">
        <f t="shared" si="62"/>
        <v>100</v>
      </c>
      <c r="J753" s="90" t="str">
        <f t="shared" si="62"/>
        <v>-</v>
      </c>
      <c r="K753" s="121">
        <f t="shared" si="62"/>
        <v>100</v>
      </c>
      <c r="L753" s="79" t="s">
        <v>29</v>
      </c>
    </row>
    <row r="754" spans="2:12">
      <c r="B754" s="79" t="s">
        <v>30</v>
      </c>
      <c r="C754" s="80">
        <f>[1]市町村たばこ税!B35</f>
        <v>44007</v>
      </c>
      <c r="D754" s="81">
        <f>[1]市町村たばこ税!C35</f>
        <v>0</v>
      </c>
      <c r="E754" s="82">
        <f>[1]市町村たばこ税!D35</f>
        <v>44007</v>
      </c>
      <c r="F754" s="83">
        <f>[1]市町村たばこ税!E35</f>
        <v>44007</v>
      </c>
      <c r="G754" s="81">
        <f>[1]市町村たばこ税!F35</f>
        <v>0</v>
      </c>
      <c r="H754" s="84">
        <f>[1]市町村たばこ税!G35</f>
        <v>44007</v>
      </c>
      <c r="I754" s="120">
        <f t="shared" si="62"/>
        <v>100</v>
      </c>
      <c r="J754" s="90" t="str">
        <f t="shared" si="62"/>
        <v>-</v>
      </c>
      <c r="K754" s="121">
        <f t="shared" si="62"/>
        <v>100</v>
      </c>
      <c r="L754" s="79" t="s">
        <v>30</v>
      </c>
    </row>
    <row r="755" spans="2:12">
      <c r="B755" s="79" t="s">
        <v>31</v>
      </c>
      <c r="C755" s="80">
        <f>[1]市町村たばこ税!B36</f>
        <v>128481</v>
      </c>
      <c r="D755" s="81">
        <f>[1]市町村たばこ税!C36</f>
        <v>0</v>
      </c>
      <c r="E755" s="82">
        <f>[1]市町村たばこ税!D36</f>
        <v>128481</v>
      </c>
      <c r="F755" s="83">
        <f>[1]市町村たばこ税!E36</f>
        <v>128481</v>
      </c>
      <c r="G755" s="81">
        <f>[1]市町村たばこ税!F36</f>
        <v>0</v>
      </c>
      <c r="H755" s="84">
        <f>[1]市町村たばこ税!G36</f>
        <v>128481</v>
      </c>
      <c r="I755" s="120">
        <f t="shared" si="62"/>
        <v>100</v>
      </c>
      <c r="J755" s="90" t="str">
        <f t="shared" si="62"/>
        <v>-</v>
      </c>
      <c r="K755" s="121">
        <f t="shared" si="62"/>
        <v>100</v>
      </c>
      <c r="L755" s="79" t="s">
        <v>31</v>
      </c>
    </row>
    <row r="756" spans="2:12">
      <c r="B756" s="79" t="s">
        <v>32</v>
      </c>
      <c r="C756" s="80">
        <f>[1]市町村たばこ税!B37</f>
        <v>14872</v>
      </c>
      <c r="D756" s="81">
        <f>[1]市町村たばこ税!C37</f>
        <v>0</v>
      </c>
      <c r="E756" s="82">
        <f>[1]市町村たばこ税!D37</f>
        <v>14872</v>
      </c>
      <c r="F756" s="83">
        <f>[1]市町村たばこ税!E37</f>
        <v>14872</v>
      </c>
      <c r="G756" s="81">
        <f>[1]市町村たばこ税!F37</f>
        <v>0</v>
      </c>
      <c r="H756" s="84">
        <f>[1]市町村たばこ税!G37</f>
        <v>14872</v>
      </c>
      <c r="I756" s="120">
        <f t="shared" si="62"/>
        <v>100</v>
      </c>
      <c r="J756" s="90" t="str">
        <f t="shared" si="62"/>
        <v>-</v>
      </c>
      <c r="K756" s="121">
        <f t="shared" si="62"/>
        <v>100</v>
      </c>
      <c r="L756" s="79" t="s">
        <v>32</v>
      </c>
    </row>
    <row r="757" spans="2:12">
      <c r="B757" s="79" t="s">
        <v>33</v>
      </c>
      <c r="C757" s="80">
        <f>[1]市町村たばこ税!B38</f>
        <v>2108</v>
      </c>
      <c r="D757" s="81">
        <f>[1]市町村たばこ税!C38</f>
        <v>0</v>
      </c>
      <c r="E757" s="82">
        <f>[1]市町村たばこ税!D38</f>
        <v>2108</v>
      </c>
      <c r="F757" s="83">
        <f>[1]市町村たばこ税!E38</f>
        <v>2108</v>
      </c>
      <c r="G757" s="81">
        <f>[1]市町村たばこ税!F38</f>
        <v>0</v>
      </c>
      <c r="H757" s="84">
        <f>[1]市町村たばこ税!G38</f>
        <v>2108</v>
      </c>
      <c r="I757" s="120">
        <f t="shared" si="62"/>
        <v>100</v>
      </c>
      <c r="J757" s="90" t="str">
        <f t="shared" si="62"/>
        <v>-</v>
      </c>
      <c r="K757" s="121">
        <f t="shared" si="62"/>
        <v>100</v>
      </c>
      <c r="L757" s="79" t="s">
        <v>33</v>
      </c>
    </row>
    <row r="758" spans="2:12">
      <c r="B758" s="79" t="s">
        <v>34</v>
      </c>
      <c r="C758" s="80">
        <f>[1]市町村たばこ税!B39</f>
        <v>7550</v>
      </c>
      <c r="D758" s="81">
        <f>[1]市町村たばこ税!C39</f>
        <v>0</v>
      </c>
      <c r="E758" s="82">
        <f>[1]市町村たばこ税!D39</f>
        <v>7550</v>
      </c>
      <c r="F758" s="83">
        <f>[1]市町村たばこ税!E39</f>
        <v>7550</v>
      </c>
      <c r="G758" s="81">
        <f>[1]市町村たばこ税!F39</f>
        <v>0</v>
      </c>
      <c r="H758" s="84">
        <f>[1]市町村たばこ税!G39</f>
        <v>7550</v>
      </c>
      <c r="I758" s="120">
        <f t="shared" si="62"/>
        <v>100</v>
      </c>
      <c r="J758" s="90" t="str">
        <f t="shared" si="62"/>
        <v>-</v>
      </c>
      <c r="K758" s="121">
        <f t="shared" si="62"/>
        <v>100</v>
      </c>
      <c r="L758" s="79" t="s">
        <v>34</v>
      </c>
    </row>
    <row r="759" spans="2:12">
      <c r="B759" s="79" t="s">
        <v>35</v>
      </c>
      <c r="C759" s="80">
        <f>[1]市町村たばこ税!B40</f>
        <v>1278</v>
      </c>
      <c r="D759" s="81">
        <f>[1]市町村たばこ税!C40</f>
        <v>0</v>
      </c>
      <c r="E759" s="82">
        <f>[1]市町村たばこ税!D40</f>
        <v>1278</v>
      </c>
      <c r="F759" s="83">
        <f>[1]市町村たばこ税!E40</f>
        <v>1278</v>
      </c>
      <c r="G759" s="81">
        <f>[1]市町村たばこ税!F40</f>
        <v>0</v>
      </c>
      <c r="H759" s="84">
        <f>[1]市町村たばこ税!G40</f>
        <v>1278</v>
      </c>
      <c r="I759" s="120">
        <f t="shared" si="62"/>
        <v>100</v>
      </c>
      <c r="J759" s="90" t="str">
        <f t="shared" si="62"/>
        <v>-</v>
      </c>
      <c r="K759" s="121">
        <f t="shared" si="62"/>
        <v>100</v>
      </c>
      <c r="L759" s="79" t="s">
        <v>35</v>
      </c>
    </row>
    <row r="760" spans="2:12">
      <c r="B760" s="79" t="s">
        <v>36</v>
      </c>
      <c r="C760" s="80">
        <f>[1]市町村たばこ税!B41</f>
        <v>18404</v>
      </c>
      <c r="D760" s="81">
        <f>[1]市町村たばこ税!C41</f>
        <v>0</v>
      </c>
      <c r="E760" s="82">
        <f>[1]市町村たばこ税!D41</f>
        <v>18404</v>
      </c>
      <c r="F760" s="83">
        <f>[1]市町村たばこ税!E41</f>
        <v>18404</v>
      </c>
      <c r="G760" s="81">
        <f>[1]市町村たばこ税!F41</f>
        <v>0</v>
      </c>
      <c r="H760" s="84">
        <f>[1]市町村たばこ税!G41</f>
        <v>18404</v>
      </c>
      <c r="I760" s="120">
        <f t="shared" si="62"/>
        <v>100</v>
      </c>
      <c r="J760" s="90" t="str">
        <f t="shared" si="62"/>
        <v>-</v>
      </c>
      <c r="K760" s="121">
        <f t="shared" si="62"/>
        <v>100</v>
      </c>
      <c r="L760" s="79" t="s">
        <v>36</v>
      </c>
    </row>
    <row r="761" spans="2:12">
      <c r="B761" s="79" t="s">
        <v>37</v>
      </c>
      <c r="C761" s="80">
        <f>[1]市町村たばこ税!B42</f>
        <v>5316</v>
      </c>
      <c r="D761" s="81">
        <f>[1]市町村たばこ税!C42</f>
        <v>0</v>
      </c>
      <c r="E761" s="82">
        <f>[1]市町村たばこ税!D42</f>
        <v>5316</v>
      </c>
      <c r="F761" s="83">
        <f>[1]市町村たばこ税!E42</f>
        <v>5316</v>
      </c>
      <c r="G761" s="81">
        <f>[1]市町村たばこ税!F42</f>
        <v>0</v>
      </c>
      <c r="H761" s="84">
        <f>[1]市町村たばこ税!G42</f>
        <v>5316</v>
      </c>
      <c r="I761" s="120">
        <f t="shared" si="62"/>
        <v>100</v>
      </c>
      <c r="J761" s="90" t="str">
        <f t="shared" si="62"/>
        <v>-</v>
      </c>
      <c r="K761" s="121">
        <f t="shared" si="62"/>
        <v>100</v>
      </c>
      <c r="L761" s="79" t="s">
        <v>37</v>
      </c>
    </row>
    <row r="762" spans="2:12">
      <c r="B762" s="79" t="s">
        <v>38</v>
      </c>
      <c r="C762" s="80">
        <f>[1]市町村たばこ税!B43</f>
        <v>1869</v>
      </c>
      <c r="D762" s="89">
        <f>[1]市町村たばこ税!C43</f>
        <v>0</v>
      </c>
      <c r="E762" s="82">
        <f>[1]市町村たばこ税!D43</f>
        <v>1869</v>
      </c>
      <c r="F762" s="83">
        <f>[1]市町村たばこ税!E43</f>
        <v>1869</v>
      </c>
      <c r="G762" s="89">
        <f>[1]市町村たばこ税!F43</f>
        <v>0</v>
      </c>
      <c r="H762" s="84">
        <f>[1]市町村たばこ税!G43</f>
        <v>1869</v>
      </c>
      <c r="I762" s="120">
        <f t="shared" ref="I762:K767" si="63">IF(C762=0,"-",ROUND(F762/C762*100,1))</f>
        <v>100</v>
      </c>
      <c r="J762" s="90" t="str">
        <f t="shared" si="63"/>
        <v>-</v>
      </c>
      <c r="K762" s="121">
        <f t="shared" si="63"/>
        <v>100</v>
      </c>
      <c r="L762" s="79" t="s">
        <v>38</v>
      </c>
    </row>
    <row r="763" spans="2:12">
      <c r="B763" s="79" t="s">
        <v>39</v>
      </c>
      <c r="C763" s="80">
        <f>[1]市町村たばこ税!B44</f>
        <v>3091</v>
      </c>
      <c r="D763" s="81">
        <f>[1]市町村たばこ税!C44</f>
        <v>0</v>
      </c>
      <c r="E763" s="82">
        <f>[1]市町村たばこ税!D44</f>
        <v>3091</v>
      </c>
      <c r="F763" s="83">
        <f>[1]市町村たばこ税!E44</f>
        <v>3091</v>
      </c>
      <c r="G763" s="81">
        <f>[1]市町村たばこ税!F44</f>
        <v>0</v>
      </c>
      <c r="H763" s="84">
        <f>[1]市町村たばこ税!G44</f>
        <v>3091</v>
      </c>
      <c r="I763" s="120">
        <f t="shared" si="63"/>
        <v>100</v>
      </c>
      <c r="J763" s="90" t="str">
        <f t="shared" si="63"/>
        <v>-</v>
      </c>
      <c r="K763" s="121">
        <f t="shared" si="63"/>
        <v>100</v>
      </c>
      <c r="L763" s="79" t="s">
        <v>39</v>
      </c>
    </row>
    <row r="764" spans="2:12">
      <c r="B764" s="91" t="s">
        <v>40</v>
      </c>
      <c r="C764" s="92">
        <f>[1]市町村たばこ税!B45</f>
        <v>3189</v>
      </c>
      <c r="D764" s="93">
        <f>[1]市町村たばこ税!C45</f>
        <v>0</v>
      </c>
      <c r="E764" s="94">
        <f>[1]市町村たばこ税!D45</f>
        <v>3189</v>
      </c>
      <c r="F764" s="95">
        <f>[1]市町村たばこ税!E45</f>
        <v>3189</v>
      </c>
      <c r="G764" s="93">
        <f>[1]市町村たばこ税!F45</f>
        <v>0</v>
      </c>
      <c r="H764" s="96">
        <f>[1]市町村たばこ税!G45</f>
        <v>3189</v>
      </c>
      <c r="I764" s="130">
        <f t="shared" si="63"/>
        <v>100</v>
      </c>
      <c r="J764" s="131" t="str">
        <f t="shared" si="63"/>
        <v>-</v>
      </c>
      <c r="K764" s="132">
        <f t="shared" si="63"/>
        <v>100</v>
      </c>
      <c r="L764" s="91" t="s">
        <v>40</v>
      </c>
    </row>
    <row r="765" spans="2:12" ht="15.75" customHeight="1">
      <c r="B765" s="100" t="s">
        <v>41</v>
      </c>
      <c r="C765" s="101">
        <f>[1]市町村たばこ税!B46</f>
        <v>5978956</v>
      </c>
      <c r="D765" s="102">
        <f>[1]市町村たばこ税!C46</f>
        <v>0</v>
      </c>
      <c r="E765" s="103">
        <f>[1]市町村たばこ税!D46</f>
        <v>5978956</v>
      </c>
      <c r="F765" s="104">
        <f>[1]市町村たばこ税!E46</f>
        <v>5978956</v>
      </c>
      <c r="G765" s="102">
        <f>[1]市町村たばこ税!F46</f>
        <v>0</v>
      </c>
      <c r="H765" s="105">
        <f>[1]市町村たばこ税!G46</f>
        <v>5978956</v>
      </c>
      <c r="I765" s="133">
        <f>IF(C765=0,"-",ROUND(F765/C765*100,1))</f>
        <v>100</v>
      </c>
      <c r="J765" s="134" t="str">
        <f>IF(D765=0,"-",ROUND(G765/D765*100,1))</f>
        <v>-</v>
      </c>
      <c r="K765" s="135">
        <f>IF(E765=0,"-",ROUND(H765/E765*100,1))</f>
        <v>100</v>
      </c>
      <c r="L765" s="100" t="s">
        <v>41</v>
      </c>
    </row>
    <row r="766" spans="2:12" ht="15.75" customHeight="1">
      <c r="B766" s="100" t="s">
        <v>90</v>
      </c>
      <c r="C766" s="101">
        <f>[1]市町村たばこ税!B47</f>
        <v>1466936</v>
      </c>
      <c r="D766" s="102">
        <f>[1]市町村たばこ税!C47</f>
        <v>0</v>
      </c>
      <c r="E766" s="103">
        <f>[1]市町村たばこ税!D47</f>
        <v>1466936</v>
      </c>
      <c r="F766" s="104">
        <f>[1]市町村たばこ税!E47</f>
        <v>1466936</v>
      </c>
      <c r="G766" s="102">
        <f>[1]市町村たばこ税!F47</f>
        <v>0</v>
      </c>
      <c r="H766" s="105">
        <f>[1]市町村たばこ税!G47</f>
        <v>1466936</v>
      </c>
      <c r="I766" s="133">
        <f t="shared" si="63"/>
        <v>100</v>
      </c>
      <c r="J766" s="134" t="str">
        <f t="shared" si="63"/>
        <v>-</v>
      </c>
      <c r="K766" s="135">
        <f t="shared" si="63"/>
        <v>100</v>
      </c>
      <c r="L766" s="100" t="s">
        <v>90</v>
      </c>
    </row>
    <row r="767" spans="2:12" ht="15.75" customHeight="1">
      <c r="B767" s="100" t="s">
        <v>91</v>
      </c>
      <c r="C767" s="101">
        <f>[1]市町村たばこ税!B48</f>
        <v>7445892</v>
      </c>
      <c r="D767" s="102">
        <f>[1]市町村たばこ税!C48</f>
        <v>0</v>
      </c>
      <c r="E767" s="103">
        <f>[1]市町村たばこ税!D48</f>
        <v>7445892</v>
      </c>
      <c r="F767" s="104">
        <f>[1]市町村たばこ税!E48</f>
        <v>7445892</v>
      </c>
      <c r="G767" s="102">
        <f>[1]市町村たばこ税!F48</f>
        <v>0</v>
      </c>
      <c r="H767" s="105">
        <f>[1]市町村たばこ税!G48</f>
        <v>7445892</v>
      </c>
      <c r="I767" s="133">
        <f t="shared" si="63"/>
        <v>100</v>
      </c>
      <c r="J767" s="134" t="str">
        <f t="shared" si="63"/>
        <v>-</v>
      </c>
      <c r="K767" s="135">
        <f t="shared" si="63"/>
        <v>100</v>
      </c>
      <c r="L767" s="100" t="s">
        <v>91</v>
      </c>
    </row>
    <row r="768" spans="2:12">
      <c r="I768" s="109"/>
      <c r="J768" s="109"/>
      <c r="K768" s="109"/>
      <c r="L768" s="110" t="s">
        <v>102</v>
      </c>
    </row>
    <row r="769" spans="1:12" ht="18.75">
      <c r="B769" s="54" t="s">
        <v>122</v>
      </c>
      <c r="I769" s="109"/>
      <c r="J769" s="109"/>
      <c r="K769" s="109"/>
    </row>
    <row r="770" spans="1:12">
      <c r="I770" s="109"/>
      <c r="J770" s="109"/>
      <c r="K770" s="109"/>
      <c r="L770" s="50" t="s">
        <v>72</v>
      </c>
    </row>
    <row r="771" spans="1:12" s="57" customFormat="1" ht="17.25" customHeight="1">
      <c r="A771" s="55"/>
      <c r="B771" s="56"/>
      <c r="C771" s="345" t="s">
        <v>73</v>
      </c>
      <c r="D771" s="346"/>
      <c r="E771" s="347"/>
      <c r="F771" s="346" t="s">
        <v>74</v>
      </c>
      <c r="G771" s="346"/>
      <c r="H771" s="346"/>
      <c r="I771" s="348" t="s">
        <v>75</v>
      </c>
      <c r="J771" s="349"/>
      <c r="K771" s="350"/>
      <c r="L771" s="56"/>
    </row>
    <row r="772" spans="1:12" s="57" customFormat="1" ht="17.25" customHeight="1">
      <c r="A772" s="55"/>
      <c r="B772" s="58" t="s">
        <v>76</v>
      </c>
      <c r="C772" s="59" t="s">
        <v>77</v>
      </c>
      <c r="D772" s="60" t="s">
        <v>78</v>
      </c>
      <c r="E772" s="61" t="s">
        <v>79</v>
      </c>
      <c r="F772" s="62" t="s">
        <v>77</v>
      </c>
      <c r="G772" s="60" t="s">
        <v>78</v>
      </c>
      <c r="H772" s="63" t="s">
        <v>79</v>
      </c>
      <c r="I772" s="111" t="s">
        <v>104</v>
      </c>
      <c r="J772" s="112" t="s">
        <v>105</v>
      </c>
      <c r="K772" s="113" t="s">
        <v>106</v>
      </c>
      <c r="L772" s="58" t="s">
        <v>83</v>
      </c>
    </row>
    <row r="773" spans="1:12" s="57" customFormat="1" ht="17.25" customHeight="1">
      <c r="B773" s="52"/>
      <c r="C773" s="64" t="s">
        <v>107</v>
      </c>
      <c r="D773" s="65" t="s">
        <v>84</v>
      </c>
      <c r="E773" s="66" t="s">
        <v>108</v>
      </c>
      <c r="F773" s="67" t="s">
        <v>109</v>
      </c>
      <c r="G773" s="65" t="s">
        <v>110</v>
      </c>
      <c r="H773" s="68" t="s">
        <v>111</v>
      </c>
      <c r="I773" s="114"/>
      <c r="J773" s="115"/>
      <c r="K773" s="116"/>
      <c r="L773" s="52"/>
    </row>
    <row r="774" spans="1:12">
      <c r="A774" s="57"/>
      <c r="B774" s="69" t="s">
        <v>3</v>
      </c>
      <c r="C774" s="70">
        <v>0</v>
      </c>
      <c r="D774" s="71">
        <v>0</v>
      </c>
      <c r="E774" s="72">
        <v>0</v>
      </c>
      <c r="F774" s="73">
        <v>0</v>
      </c>
      <c r="G774" s="71">
        <v>0</v>
      </c>
      <c r="H774" s="74">
        <v>0</v>
      </c>
      <c r="I774" s="117" t="str">
        <f t="shared" ref="I774:K809" si="64">IF(C774=0,"-",ROUND(F774/C774*100,1))</f>
        <v>-</v>
      </c>
      <c r="J774" s="118" t="str">
        <f t="shared" si="64"/>
        <v>-</v>
      </c>
      <c r="K774" s="119" t="str">
        <f t="shared" si="64"/>
        <v>-</v>
      </c>
      <c r="L774" s="78" t="s">
        <v>3</v>
      </c>
    </row>
    <row r="775" spans="1:12">
      <c r="A775" s="57"/>
      <c r="B775" s="79" t="s">
        <v>4</v>
      </c>
      <c r="C775" s="80">
        <v>0</v>
      </c>
      <c r="D775" s="81">
        <v>0</v>
      </c>
      <c r="E775" s="82">
        <v>0</v>
      </c>
      <c r="F775" s="83">
        <v>0</v>
      </c>
      <c r="G775" s="81">
        <v>0</v>
      </c>
      <c r="H775" s="84">
        <v>0</v>
      </c>
      <c r="I775" s="120" t="str">
        <f t="shared" si="64"/>
        <v>-</v>
      </c>
      <c r="J775" s="90" t="str">
        <f t="shared" si="64"/>
        <v>-</v>
      </c>
      <c r="K775" s="121" t="str">
        <f t="shared" si="64"/>
        <v>-</v>
      </c>
      <c r="L775" s="79" t="s">
        <v>4</v>
      </c>
    </row>
    <row r="776" spans="1:12">
      <c r="B776" s="79" t="s">
        <v>5</v>
      </c>
      <c r="C776" s="80">
        <v>0</v>
      </c>
      <c r="D776" s="81">
        <v>0</v>
      </c>
      <c r="E776" s="82">
        <v>0</v>
      </c>
      <c r="F776" s="83">
        <v>0</v>
      </c>
      <c r="G776" s="81">
        <v>0</v>
      </c>
      <c r="H776" s="84">
        <v>0</v>
      </c>
      <c r="I776" s="120" t="str">
        <f t="shared" si="64"/>
        <v>-</v>
      </c>
      <c r="J776" s="90" t="str">
        <f t="shared" si="64"/>
        <v>-</v>
      </c>
      <c r="K776" s="121" t="str">
        <f t="shared" si="64"/>
        <v>-</v>
      </c>
      <c r="L776" s="79" t="s">
        <v>5</v>
      </c>
    </row>
    <row r="777" spans="1:12">
      <c r="B777" s="79" t="s">
        <v>6</v>
      </c>
      <c r="C777" s="80">
        <v>0</v>
      </c>
      <c r="D777" s="81">
        <v>0</v>
      </c>
      <c r="E777" s="82">
        <v>0</v>
      </c>
      <c r="F777" s="83">
        <v>0</v>
      </c>
      <c r="G777" s="81">
        <v>0</v>
      </c>
      <c r="H777" s="84">
        <v>0</v>
      </c>
      <c r="I777" s="120" t="str">
        <f t="shared" si="64"/>
        <v>-</v>
      </c>
      <c r="J777" s="90" t="str">
        <f t="shared" si="64"/>
        <v>-</v>
      </c>
      <c r="K777" s="121" t="str">
        <f t="shared" si="64"/>
        <v>-</v>
      </c>
      <c r="L777" s="79" t="s">
        <v>6</v>
      </c>
    </row>
    <row r="778" spans="1:12">
      <c r="B778" s="79" t="s">
        <v>7</v>
      </c>
      <c r="C778" s="80">
        <v>0</v>
      </c>
      <c r="D778" s="81">
        <v>0</v>
      </c>
      <c r="E778" s="82">
        <v>0</v>
      </c>
      <c r="F778" s="83">
        <v>0</v>
      </c>
      <c r="G778" s="81">
        <v>0</v>
      </c>
      <c r="H778" s="84">
        <v>0</v>
      </c>
      <c r="I778" s="120" t="str">
        <f t="shared" si="64"/>
        <v>-</v>
      </c>
      <c r="J778" s="90" t="str">
        <f t="shared" si="64"/>
        <v>-</v>
      </c>
      <c r="K778" s="121" t="str">
        <f t="shared" si="64"/>
        <v>-</v>
      </c>
      <c r="L778" s="79" t="s">
        <v>7</v>
      </c>
    </row>
    <row r="779" spans="1:12">
      <c r="B779" s="79" t="s">
        <v>8</v>
      </c>
      <c r="C779" s="80">
        <v>0</v>
      </c>
      <c r="D779" s="81">
        <v>0</v>
      </c>
      <c r="E779" s="82">
        <v>0</v>
      </c>
      <c r="F779" s="83">
        <v>0</v>
      </c>
      <c r="G779" s="81">
        <v>0</v>
      </c>
      <c r="H779" s="84">
        <v>0</v>
      </c>
      <c r="I779" s="120" t="str">
        <f t="shared" si="64"/>
        <v>-</v>
      </c>
      <c r="J779" s="90" t="str">
        <f t="shared" si="64"/>
        <v>-</v>
      </c>
      <c r="K779" s="121" t="str">
        <f t="shared" si="64"/>
        <v>-</v>
      </c>
      <c r="L779" s="79" t="s">
        <v>8</v>
      </c>
    </row>
    <row r="780" spans="1:12">
      <c r="B780" s="79" t="s">
        <v>86</v>
      </c>
      <c r="C780" s="80">
        <v>0</v>
      </c>
      <c r="D780" s="81">
        <v>0</v>
      </c>
      <c r="E780" s="82">
        <v>0</v>
      </c>
      <c r="F780" s="83">
        <v>0</v>
      </c>
      <c r="G780" s="81">
        <v>0</v>
      </c>
      <c r="H780" s="84">
        <v>0</v>
      </c>
      <c r="I780" s="120" t="str">
        <f t="shared" si="64"/>
        <v>-</v>
      </c>
      <c r="J780" s="90" t="str">
        <f t="shared" si="64"/>
        <v>-</v>
      </c>
      <c r="K780" s="121" t="str">
        <f t="shared" si="64"/>
        <v>-</v>
      </c>
      <c r="L780" s="79" t="s">
        <v>87</v>
      </c>
    </row>
    <row r="781" spans="1:12">
      <c r="B781" s="79" t="s">
        <v>10</v>
      </c>
      <c r="C781" s="80">
        <v>0</v>
      </c>
      <c r="D781" s="81">
        <v>0</v>
      </c>
      <c r="E781" s="82">
        <v>0</v>
      </c>
      <c r="F781" s="83">
        <v>0</v>
      </c>
      <c r="G781" s="81">
        <v>0</v>
      </c>
      <c r="H781" s="84">
        <v>0</v>
      </c>
      <c r="I781" s="120" t="str">
        <f t="shared" si="64"/>
        <v>-</v>
      </c>
      <c r="J781" s="90" t="str">
        <f t="shared" si="64"/>
        <v>-</v>
      </c>
      <c r="K781" s="121" t="str">
        <f t="shared" si="64"/>
        <v>-</v>
      </c>
      <c r="L781" s="79" t="s">
        <v>10</v>
      </c>
    </row>
    <row r="782" spans="1:12">
      <c r="B782" s="79" t="s">
        <v>11</v>
      </c>
      <c r="C782" s="80">
        <v>0</v>
      </c>
      <c r="D782" s="81">
        <v>0</v>
      </c>
      <c r="E782" s="82">
        <v>0</v>
      </c>
      <c r="F782" s="83">
        <v>0</v>
      </c>
      <c r="G782" s="81">
        <v>0</v>
      </c>
      <c r="H782" s="84">
        <v>0</v>
      </c>
      <c r="I782" s="120" t="str">
        <f t="shared" si="64"/>
        <v>-</v>
      </c>
      <c r="J782" s="90" t="str">
        <f t="shared" si="64"/>
        <v>-</v>
      </c>
      <c r="K782" s="121" t="str">
        <f t="shared" si="64"/>
        <v>-</v>
      </c>
      <c r="L782" s="79" t="s">
        <v>11</v>
      </c>
    </row>
    <row r="783" spans="1:12">
      <c r="B783" s="79" t="s">
        <v>12</v>
      </c>
      <c r="C783" s="80">
        <v>0</v>
      </c>
      <c r="D783" s="81">
        <v>0</v>
      </c>
      <c r="E783" s="82">
        <v>0</v>
      </c>
      <c r="F783" s="83">
        <v>0</v>
      </c>
      <c r="G783" s="81">
        <v>0</v>
      </c>
      <c r="H783" s="84">
        <v>0</v>
      </c>
      <c r="I783" s="120" t="str">
        <f t="shared" si="64"/>
        <v>-</v>
      </c>
      <c r="J783" s="90" t="str">
        <f t="shared" si="64"/>
        <v>-</v>
      </c>
      <c r="K783" s="121" t="str">
        <f t="shared" si="64"/>
        <v>-</v>
      </c>
      <c r="L783" s="79" t="s">
        <v>12</v>
      </c>
    </row>
    <row r="784" spans="1:12">
      <c r="B784" s="79" t="s">
        <v>88</v>
      </c>
      <c r="C784" s="80">
        <f>[1]市町村たばこ税!B67</f>
        <v>0</v>
      </c>
      <c r="D784" s="81">
        <f>[1]市町村たばこ税!C67</f>
        <v>0</v>
      </c>
      <c r="E784" s="82">
        <f>[1]市町村たばこ税!D67</f>
        <v>0</v>
      </c>
      <c r="F784" s="83">
        <f>[1]市町村たばこ税!E67</f>
        <v>0</v>
      </c>
      <c r="G784" s="81">
        <f>[1]市町村たばこ税!F67</f>
        <v>0</v>
      </c>
      <c r="H784" s="84">
        <f>[1]市町村たばこ税!G67</f>
        <v>0</v>
      </c>
      <c r="I784" s="120" t="str">
        <f t="shared" si="64"/>
        <v>-</v>
      </c>
      <c r="J784" s="90" t="str">
        <f t="shared" si="64"/>
        <v>-</v>
      </c>
      <c r="K784" s="121" t="str">
        <f t="shared" si="64"/>
        <v>-</v>
      </c>
      <c r="L784" s="79" t="str">
        <f>B784</f>
        <v>葛城市</v>
      </c>
    </row>
    <row r="785" spans="2:12">
      <c r="B785" s="88" t="s">
        <v>89</v>
      </c>
      <c r="C785" s="80">
        <v>0</v>
      </c>
      <c r="D785" s="81">
        <v>0</v>
      </c>
      <c r="E785" s="82">
        <v>0</v>
      </c>
      <c r="F785" s="83">
        <v>0</v>
      </c>
      <c r="G785" s="81">
        <v>0</v>
      </c>
      <c r="H785" s="84">
        <v>0</v>
      </c>
      <c r="I785" s="120" t="str">
        <f>IF(C785=0,"-",ROUND(F785/C785*100,1))</f>
        <v>-</v>
      </c>
      <c r="J785" s="90" t="str">
        <f>IF(D785=0,"-",ROUND(G785/D785*100,1))</f>
        <v>-</v>
      </c>
      <c r="K785" s="121" t="str">
        <f>IF(E785=0,"-",ROUND(H785/E785*100,1))</f>
        <v>-</v>
      </c>
      <c r="L785" s="88" t="s">
        <v>89</v>
      </c>
    </row>
    <row r="786" spans="2:12">
      <c r="B786" s="79" t="s">
        <v>14</v>
      </c>
      <c r="C786" s="80">
        <v>0</v>
      </c>
      <c r="D786" s="81">
        <v>0</v>
      </c>
      <c r="E786" s="82">
        <v>0</v>
      </c>
      <c r="F786" s="83">
        <v>0</v>
      </c>
      <c r="G786" s="81">
        <v>0</v>
      </c>
      <c r="H786" s="84">
        <v>0</v>
      </c>
      <c r="I786" s="120" t="str">
        <f t="shared" si="64"/>
        <v>-</v>
      </c>
      <c r="J786" s="90" t="str">
        <f t="shared" si="64"/>
        <v>-</v>
      </c>
      <c r="K786" s="121" t="str">
        <f t="shared" si="64"/>
        <v>-</v>
      </c>
      <c r="L786" s="79" t="s">
        <v>14</v>
      </c>
    </row>
    <row r="787" spans="2:12">
      <c r="B787" s="79" t="s">
        <v>15</v>
      </c>
      <c r="C787" s="80">
        <v>0</v>
      </c>
      <c r="D787" s="81">
        <v>0</v>
      </c>
      <c r="E787" s="82">
        <v>0</v>
      </c>
      <c r="F787" s="83">
        <v>0</v>
      </c>
      <c r="G787" s="81">
        <v>0</v>
      </c>
      <c r="H787" s="84">
        <v>0</v>
      </c>
      <c r="I787" s="120" t="str">
        <f t="shared" si="64"/>
        <v>-</v>
      </c>
      <c r="J787" s="90" t="str">
        <f t="shared" si="64"/>
        <v>-</v>
      </c>
      <c r="K787" s="121" t="str">
        <f t="shared" si="64"/>
        <v>-</v>
      </c>
      <c r="L787" s="79" t="s">
        <v>15</v>
      </c>
    </row>
    <row r="788" spans="2:12">
      <c r="B788" s="79" t="s">
        <v>16</v>
      </c>
      <c r="C788" s="80">
        <v>0</v>
      </c>
      <c r="D788" s="81">
        <v>0</v>
      </c>
      <c r="E788" s="82">
        <v>0</v>
      </c>
      <c r="F788" s="83">
        <v>0</v>
      </c>
      <c r="G788" s="81">
        <v>0</v>
      </c>
      <c r="H788" s="84">
        <v>0</v>
      </c>
      <c r="I788" s="120" t="str">
        <f t="shared" si="64"/>
        <v>-</v>
      </c>
      <c r="J788" s="90" t="str">
        <f t="shared" si="64"/>
        <v>-</v>
      </c>
      <c r="K788" s="121" t="str">
        <f t="shared" si="64"/>
        <v>-</v>
      </c>
      <c r="L788" s="79" t="s">
        <v>16</v>
      </c>
    </row>
    <row r="789" spans="2:12">
      <c r="B789" s="79" t="s">
        <v>17</v>
      </c>
      <c r="C789" s="80">
        <v>0</v>
      </c>
      <c r="D789" s="81">
        <v>0</v>
      </c>
      <c r="E789" s="82">
        <v>0</v>
      </c>
      <c r="F789" s="83">
        <v>0</v>
      </c>
      <c r="G789" s="81">
        <v>0</v>
      </c>
      <c r="H789" s="84">
        <v>0</v>
      </c>
      <c r="I789" s="120" t="str">
        <f t="shared" si="64"/>
        <v>-</v>
      </c>
      <c r="J789" s="90" t="str">
        <f t="shared" si="64"/>
        <v>-</v>
      </c>
      <c r="K789" s="121" t="str">
        <f t="shared" si="64"/>
        <v>-</v>
      </c>
      <c r="L789" s="79" t="s">
        <v>17</v>
      </c>
    </row>
    <row r="790" spans="2:12">
      <c r="B790" s="79" t="s">
        <v>18</v>
      </c>
      <c r="C790" s="80">
        <v>0</v>
      </c>
      <c r="D790" s="81">
        <v>0</v>
      </c>
      <c r="E790" s="82">
        <v>0</v>
      </c>
      <c r="F790" s="83">
        <v>0</v>
      </c>
      <c r="G790" s="81">
        <v>0</v>
      </c>
      <c r="H790" s="84">
        <v>0</v>
      </c>
      <c r="I790" s="120" t="str">
        <f t="shared" si="64"/>
        <v>-</v>
      </c>
      <c r="J790" s="90" t="str">
        <f t="shared" si="64"/>
        <v>-</v>
      </c>
      <c r="K790" s="121" t="str">
        <f t="shared" si="64"/>
        <v>-</v>
      </c>
      <c r="L790" s="79" t="s">
        <v>18</v>
      </c>
    </row>
    <row r="791" spans="2:12">
      <c r="B791" s="79" t="s">
        <v>19</v>
      </c>
      <c r="C791" s="80">
        <v>0</v>
      </c>
      <c r="D791" s="81">
        <v>0</v>
      </c>
      <c r="E791" s="82">
        <v>0</v>
      </c>
      <c r="F791" s="83">
        <v>0</v>
      </c>
      <c r="G791" s="81">
        <v>0</v>
      </c>
      <c r="H791" s="84">
        <v>0</v>
      </c>
      <c r="I791" s="120" t="str">
        <f t="shared" si="64"/>
        <v>-</v>
      </c>
      <c r="J791" s="90" t="str">
        <f t="shared" si="64"/>
        <v>-</v>
      </c>
      <c r="K791" s="121" t="str">
        <f t="shared" si="64"/>
        <v>-</v>
      </c>
      <c r="L791" s="79" t="s">
        <v>19</v>
      </c>
    </row>
    <row r="792" spans="2:12">
      <c r="B792" s="79" t="s">
        <v>20</v>
      </c>
      <c r="C792" s="80">
        <v>0</v>
      </c>
      <c r="D792" s="81">
        <v>0</v>
      </c>
      <c r="E792" s="82">
        <v>0</v>
      </c>
      <c r="F792" s="83">
        <v>0</v>
      </c>
      <c r="G792" s="81">
        <v>0</v>
      </c>
      <c r="H792" s="84">
        <v>0</v>
      </c>
      <c r="I792" s="120" t="str">
        <f t="shared" si="64"/>
        <v>-</v>
      </c>
      <c r="J792" s="90" t="str">
        <f t="shared" si="64"/>
        <v>-</v>
      </c>
      <c r="K792" s="121" t="str">
        <f t="shared" si="64"/>
        <v>-</v>
      </c>
      <c r="L792" s="79" t="s">
        <v>20</v>
      </c>
    </row>
    <row r="793" spans="2:12">
      <c r="B793" s="79" t="s">
        <v>21</v>
      </c>
      <c r="C793" s="80">
        <v>0</v>
      </c>
      <c r="D793" s="81">
        <v>0</v>
      </c>
      <c r="E793" s="82">
        <v>0</v>
      </c>
      <c r="F793" s="83">
        <v>0</v>
      </c>
      <c r="G793" s="81">
        <v>0</v>
      </c>
      <c r="H793" s="84">
        <v>0</v>
      </c>
      <c r="I793" s="120" t="str">
        <f t="shared" si="64"/>
        <v>-</v>
      </c>
      <c r="J793" s="90" t="str">
        <f t="shared" si="64"/>
        <v>-</v>
      </c>
      <c r="K793" s="121" t="str">
        <f t="shared" si="64"/>
        <v>-</v>
      </c>
      <c r="L793" s="79" t="s">
        <v>21</v>
      </c>
    </row>
    <row r="794" spans="2:12">
      <c r="B794" s="79" t="s">
        <v>22</v>
      </c>
      <c r="C794" s="80">
        <v>0</v>
      </c>
      <c r="D794" s="81">
        <v>0</v>
      </c>
      <c r="E794" s="82">
        <v>0</v>
      </c>
      <c r="F794" s="83">
        <v>0</v>
      </c>
      <c r="G794" s="81">
        <v>0</v>
      </c>
      <c r="H794" s="84">
        <v>0</v>
      </c>
      <c r="I794" s="120" t="str">
        <f t="shared" si="64"/>
        <v>-</v>
      </c>
      <c r="J794" s="90" t="str">
        <f t="shared" si="64"/>
        <v>-</v>
      </c>
      <c r="K794" s="121" t="str">
        <f t="shared" si="64"/>
        <v>-</v>
      </c>
      <c r="L794" s="79" t="s">
        <v>22</v>
      </c>
    </row>
    <row r="795" spans="2:12">
      <c r="B795" s="79" t="s">
        <v>23</v>
      </c>
      <c r="C795" s="80">
        <v>0</v>
      </c>
      <c r="D795" s="81">
        <v>0</v>
      </c>
      <c r="E795" s="82">
        <v>0</v>
      </c>
      <c r="F795" s="83">
        <v>0</v>
      </c>
      <c r="G795" s="81">
        <v>0</v>
      </c>
      <c r="H795" s="84">
        <v>0</v>
      </c>
      <c r="I795" s="120" t="str">
        <f t="shared" si="64"/>
        <v>-</v>
      </c>
      <c r="J795" s="90" t="str">
        <f t="shared" si="64"/>
        <v>-</v>
      </c>
      <c r="K795" s="121" t="str">
        <f t="shared" si="64"/>
        <v>-</v>
      </c>
      <c r="L795" s="79" t="s">
        <v>23</v>
      </c>
    </row>
    <row r="796" spans="2:12">
      <c r="B796" s="79" t="s">
        <v>24</v>
      </c>
      <c r="C796" s="80">
        <v>0</v>
      </c>
      <c r="D796" s="81">
        <v>0</v>
      </c>
      <c r="E796" s="82">
        <v>0</v>
      </c>
      <c r="F796" s="83">
        <v>0</v>
      </c>
      <c r="G796" s="81">
        <v>0</v>
      </c>
      <c r="H796" s="84">
        <v>0</v>
      </c>
      <c r="I796" s="120" t="str">
        <f t="shared" si="64"/>
        <v>-</v>
      </c>
      <c r="J796" s="90" t="str">
        <f t="shared" si="64"/>
        <v>-</v>
      </c>
      <c r="K796" s="121" t="str">
        <f t="shared" si="64"/>
        <v>-</v>
      </c>
      <c r="L796" s="79" t="s">
        <v>24</v>
      </c>
    </row>
    <row r="797" spans="2:12">
      <c r="B797" s="79" t="s">
        <v>25</v>
      </c>
      <c r="C797" s="80">
        <v>0</v>
      </c>
      <c r="D797" s="81">
        <v>0</v>
      </c>
      <c r="E797" s="82">
        <v>0</v>
      </c>
      <c r="F797" s="83">
        <v>0</v>
      </c>
      <c r="G797" s="81">
        <v>0</v>
      </c>
      <c r="H797" s="84">
        <v>0</v>
      </c>
      <c r="I797" s="120" t="str">
        <f t="shared" si="64"/>
        <v>-</v>
      </c>
      <c r="J797" s="90" t="str">
        <f t="shared" si="64"/>
        <v>-</v>
      </c>
      <c r="K797" s="121" t="str">
        <f t="shared" si="64"/>
        <v>-</v>
      </c>
      <c r="L797" s="79" t="s">
        <v>25</v>
      </c>
    </row>
    <row r="798" spans="2:12">
      <c r="B798" s="79" t="s">
        <v>26</v>
      </c>
      <c r="C798" s="80">
        <v>0</v>
      </c>
      <c r="D798" s="81">
        <v>0</v>
      </c>
      <c r="E798" s="82">
        <v>0</v>
      </c>
      <c r="F798" s="83">
        <v>0</v>
      </c>
      <c r="G798" s="81">
        <v>0</v>
      </c>
      <c r="H798" s="84">
        <v>0</v>
      </c>
      <c r="I798" s="120" t="str">
        <f t="shared" si="64"/>
        <v>-</v>
      </c>
      <c r="J798" s="90" t="str">
        <f t="shared" si="64"/>
        <v>-</v>
      </c>
      <c r="K798" s="121" t="str">
        <f t="shared" si="64"/>
        <v>-</v>
      </c>
      <c r="L798" s="79" t="s">
        <v>26</v>
      </c>
    </row>
    <row r="799" spans="2:12">
      <c r="B799" s="79" t="s">
        <v>27</v>
      </c>
      <c r="C799" s="80">
        <v>0</v>
      </c>
      <c r="D799" s="81">
        <v>0</v>
      </c>
      <c r="E799" s="82">
        <v>0</v>
      </c>
      <c r="F799" s="83">
        <v>0</v>
      </c>
      <c r="G799" s="81">
        <v>0</v>
      </c>
      <c r="H799" s="84">
        <v>0</v>
      </c>
      <c r="I799" s="120" t="str">
        <f t="shared" si="64"/>
        <v>-</v>
      </c>
      <c r="J799" s="90" t="str">
        <f t="shared" si="64"/>
        <v>-</v>
      </c>
      <c r="K799" s="121" t="str">
        <f t="shared" si="64"/>
        <v>-</v>
      </c>
      <c r="L799" s="79" t="s">
        <v>27</v>
      </c>
    </row>
    <row r="800" spans="2:12">
      <c r="B800" s="79" t="s">
        <v>28</v>
      </c>
      <c r="C800" s="80">
        <v>0</v>
      </c>
      <c r="D800" s="81">
        <v>0</v>
      </c>
      <c r="E800" s="82">
        <v>0</v>
      </c>
      <c r="F800" s="83">
        <v>0</v>
      </c>
      <c r="G800" s="81">
        <v>0</v>
      </c>
      <c r="H800" s="84">
        <v>0</v>
      </c>
      <c r="I800" s="120" t="str">
        <f t="shared" si="64"/>
        <v>-</v>
      </c>
      <c r="J800" s="90" t="str">
        <f t="shared" si="64"/>
        <v>-</v>
      </c>
      <c r="K800" s="121" t="str">
        <f t="shared" si="64"/>
        <v>-</v>
      </c>
      <c r="L800" s="79" t="s">
        <v>28</v>
      </c>
    </row>
    <row r="801" spans="2:12">
      <c r="B801" s="79" t="s">
        <v>29</v>
      </c>
      <c r="C801" s="80">
        <v>0</v>
      </c>
      <c r="D801" s="81">
        <v>0</v>
      </c>
      <c r="E801" s="82">
        <v>0</v>
      </c>
      <c r="F801" s="83">
        <v>0</v>
      </c>
      <c r="G801" s="81">
        <v>0</v>
      </c>
      <c r="H801" s="84">
        <v>0</v>
      </c>
      <c r="I801" s="120" t="str">
        <f t="shared" si="64"/>
        <v>-</v>
      </c>
      <c r="J801" s="90" t="str">
        <f t="shared" si="64"/>
        <v>-</v>
      </c>
      <c r="K801" s="121" t="str">
        <f t="shared" si="64"/>
        <v>-</v>
      </c>
      <c r="L801" s="79" t="s">
        <v>29</v>
      </c>
    </row>
    <row r="802" spans="2:12">
      <c r="B802" s="79" t="s">
        <v>30</v>
      </c>
      <c r="C802" s="80">
        <v>0</v>
      </c>
      <c r="D802" s="81">
        <v>0</v>
      </c>
      <c r="E802" s="82">
        <v>0</v>
      </c>
      <c r="F802" s="83">
        <v>0</v>
      </c>
      <c r="G802" s="81">
        <v>0</v>
      </c>
      <c r="H802" s="84">
        <v>0</v>
      </c>
      <c r="I802" s="120" t="str">
        <f t="shared" si="64"/>
        <v>-</v>
      </c>
      <c r="J802" s="90" t="str">
        <f t="shared" si="64"/>
        <v>-</v>
      </c>
      <c r="K802" s="121" t="str">
        <f t="shared" si="64"/>
        <v>-</v>
      </c>
      <c r="L802" s="79" t="s">
        <v>30</v>
      </c>
    </row>
    <row r="803" spans="2:12">
      <c r="B803" s="79" t="s">
        <v>31</v>
      </c>
      <c r="C803" s="80">
        <v>0</v>
      </c>
      <c r="D803" s="81">
        <v>0</v>
      </c>
      <c r="E803" s="82">
        <v>0</v>
      </c>
      <c r="F803" s="83">
        <v>0</v>
      </c>
      <c r="G803" s="81">
        <v>0</v>
      </c>
      <c r="H803" s="84">
        <v>0</v>
      </c>
      <c r="I803" s="120" t="str">
        <f t="shared" si="64"/>
        <v>-</v>
      </c>
      <c r="J803" s="90" t="str">
        <f t="shared" si="64"/>
        <v>-</v>
      </c>
      <c r="K803" s="121" t="str">
        <f t="shared" si="64"/>
        <v>-</v>
      </c>
      <c r="L803" s="79" t="s">
        <v>31</v>
      </c>
    </row>
    <row r="804" spans="2:12">
      <c r="B804" s="79" t="s">
        <v>32</v>
      </c>
      <c r="C804" s="80">
        <v>0</v>
      </c>
      <c r="D804" s="81">
        <v>0</v>
      </c>
      <c r="E804" s="82">
        <v>0</v>
      </c>
      <c r="F804" s="83">
        <v>0</v>
      </c>
      <c r="G804" s="81">
        <v>0</v>
      </c>
      <c r="H804" s="84">
        <v>0</v>
      </c>
      <c r="I804" s="120" t="str">
        <f t="shared" si="64"/>
        <v>-</v>
      </c>
      <c r="J804" s="90" t="str">
        <f t="shared" si="64"/>
        <v>-</v>
      </c>
      <c r="K804" s="121" t="str">
        <f t="shared" si="64"/>
        <v>-</v>
      </c>
      <c r="L804" s="79" t="s">
        <v>32</v>
      </c>
    </row>
    <row r="805" spans="2:12">
      <c r="B805" s="79" t="s">
        <v>33</v>
      </c>
      <c r="C805" s="80">
        <v>0</v>
      </c>
      <c r="D805" s="81">
        <v>0</v>
      </c>
      <c r="E805" s="82">
        <v>0</v>
      </c>
      <c r="F805" s="83">
        <v>0</v>
      </c>
      <c r="G805" s="81">
        <v>0</v>
      </c>
      <c r="H805" s="84">
        <v>0</v>
      </c>
      <c r="I805" s="120" t="str">
        <f t="shared" si="64"/>
        <v>-</v>
      </c>
      <c r="J805" s="90" t="str">
        <f t="shared" si="64"/>
        <v>-</v>
      </c>
      <c r="K805" s="121" t="str">
        <f t="shared" si="64"/>
        <v>-</v>
      </c>
      <c r="L805" s="79" t="s">
        <v>33</v>
      </c>
    </row>
    <row r="806" spans="2:12">
      <c r="B806" s="79" t="s">
        <v>34</v>
      </c>
      <c r="C806" s="80">
        <v>0</v>
      </c>
      <c r="D806" s="81">
        <v>0</v>
      </c>
      <c r="E806" s="82">
        <v>0</v>
      </c>
      <c r="F806" s="83">
        <v>0</v>
      </c>
      <c r="G806" s="81">
        <v>0</v>
      </c>
      <c r="H806" s="84">
        <v>0</v>
      </c>
      <c r="I806" s="120" t="str">
        <f t="shared" si="64"/>
        <v>-</v>
      </c>
      <c r="J806" s="90" t="str">
        <f t="shared" si="64"/>
        <v>-</v>
      </c>
      <c r="K806" s="121" t="str">
        <f t="shared" si="64"/>
        <v>-</v>
      </c>
      <c r="L806" s="79" t="s">
        <v>34</v>
      </c>
    </row>
    <row r="807" spans="2:12">
      <c r="B807" s="79" t="s">
        <v>35</v>
      </c>
      <c r="C807" s="80">
        <v>0</v>
      </c>
      <c r="D807" s="81">
        <v>0</v>
      </c>
      <c r="E807" s="82">
        <v>0</v>
      </c>
      <c r="F807" s="83">
        <v>0</v>
      </c>
      <c r="G807" s="81">
        <v>0</v>
      </c>
      <c r="H807" s="84">
        <v>0</v>
      </c>
      <c r="I807" s="120" t="str">
        <f t="shared" si="64"/>
        <v>-</v>
      </c>
      <c r="J807" s="90" t="str">
        <f t="shared" si="64"/>
        <v>-</v>
      </c>
      <c r="K807" s="121" t="str">
        <f t="shared" si="64"/>
        <v>-</v>
      </c>
      <c r="L807" s="79" t="s">
        <v>35</v>
      </c>
    </row>
    <row r="808" spans="2:12">
      <c r="B808" s="79" t="s">
        <v>36</v>
      </c>
      <c r="C808" s="80">
        <v>0</v>
      </c>
      <c r="D808" s="81">
        <v>0</v>
      </c>
      <c r="E808" s="82">
        <v>0</v>
      </c>
      <c r="F808" s="83">
        <v>0</v>
      </c>
      <c r="G808" s="81">
        <v>0</v>
      </c>
      <c r="H808" s="84">
        <v>0</v>
      </c>
      <c r="I808" s="120" t="str">
        <f t="shared" si="64"/>
        <v>-</v>
      </c>
      <c r="J808" s="90" t="str">
        <f t="shared" si="64"/>
        <v>-</v>
      </c>
      <c r="K808" s="121" t="str">
        <f t="shared" si="64"/>
        <v>-</v>
      </c>
      <c r="L808" s="79" t="s">
        <v>36</v>
      </c>
    </row>
    <row r="809" spans="2:12">
      <c r="B809" s="79" t="s">
        <v>37</v>
      </c>
      <c r="C809" s="80">
        <v>0</v>
      </c>
      <c r="D809" s="81">
        <v>0</v>
      </c>
      <c r="E809" s="82">
        <v>0</v>
      </c>
      <c r="F809" s="83">
        <v>0</v>
      </c>
      <c r="G809" s="81">
        <v>0</v>
      </c>
      <c r="H809" s="84">
        <v>0</v>
      </c>
      <c r="I809" s="120" t="str">
        <f t="shared" si="64"/>
        <v>-</v>
      </c>
      <c r="J809" s="90" t="str">
        <f t="shared" si="64"/>
        <v>-</v>
      </c>
      <c r="K809" s="121" t="str">
        <f t="shared" si="64"/>
        <v>-</v>
      </c>
      <c r="L809" s="79" t="s">
        <v>37</v>
      </c>
    </row>
    <row r="810" spans="2:12">
      <c r="B810" s="79" t="s">
        <v>38</v>
      </c>
      <c r="C810" s="80">
        <v>0</v>
      </c>
      <c r="D810" s="89">
        <v>0</v>
      </c>
      <c r="E810" s="82">
        <v>0</v>
      </c>
      <c r="F810" s="83">
        <v>0</v>
      </c>
      <c r="G810" s="89">
        <v>0</v>
      </c>
      <c r="H810" s="84">
        <v>0</v>
      </c>
      <c r="I810" s="120" t="str">
        <f t="shared" ref="I810:K815" si="65">IF(C810=0,"-",ROUND(F810/C810*100,1))</f>
        <v>-</v>
      </c>
      <c r="J810" s="90" t="str">
        <f t="shared" si="65"/>
        <v>-</v>
      </c>
      <c r="K810" s="121" t="str">
        <f t="shared" si="65"/>
        <v>-</v>
      </c>
      <c r="L810" s="79" t="s">
        <v>38</v>
      </c>
    </row>
    <row r="811" spans="2:12">
      <c r="B811" s="79" t="s">
        <v>39</v>
      </c>
      <c r="C811" s="80">
        <v>0</v>
      </c>
      <c r="D811" s="81">
        <v>0</v>
      </c>
      <c r="E811" s="82">
        <v>0</v>
      </c>
      <c r="F811" s="83">
        <v>0</v>
      </c>
      <c r="G811" s="81">
        <v>0</v>
      </c>
      <c r="H811" s="84">
        <v>0</v>
      </c>
      <c r="I811" s="120" t="str">
        <f t="shared" si="65"/>
        <v>-</v>
      </c>
      <c r="J811" s="90" t="str">
        <f t="shared" si="65"/>
        <v>-</v>
      </c>
      <c r="K811" s="121" t="str">
        <f t="shared" si="65"/>
        <v>-</v>
      </c>
      <c r="L811" s="79" t="s">
        <v>39</v>
      </c>
    </row>
    <row r="812" spans="2:12">
      <c r="B812" s="91" t="s">
        <v>40</v>
      </c>
      <c r="C812" s="92">
        <v>0</v>
      </c>
      <c r="D812" s="93">
        <v>0</v>
      </c>
      <c r="E812" s="94">
        <v>0</v>
      </c>
      <c r="F812" s="95">
        <v>0</v>
      </c>
      <c r="G812" s="93">
        <v>0</v>
      </c>
      <c r="H812" s="96">
        <v>0</v>
      </c>
      <c r="I812" s="130" t="str">
        <f t="shared" si="65"/>
        <v>-</v>
      </c>
      <c r="J812" s="131" t="str">
        <f t="shared" si="65"/>
        <v>-</v>
      </c>
      <c r="K812" s="132" t="str">
        <f t="shared" si="65"/>
        <v>-</v>
      </c>
      <c r="L812" s="91" t="s">
        <v>40</v>
      </c>
    </row>
    <row r="813" spans="2:12" ht="15.75" customHeight="1">
      <c r="B813" s="100" t="s">
        <v>41</v>
      </c>
      <c r="C813" s="101">
        <v>0</v>
      </c>
      <c r="D813" s="102">
        <v>0</v>
      </c>
      <c r="E813" s="103">
        <v>0</v>
      </c>
      <c r="F813" s="104">
        <v>0</v>
      </c>
      <c r="G813" s="102">
        <v>0</v>
      </c>
      <c r="H813" s="105">
        <v>0</v>
      </c>
      <c r="I813" s="133" t="str">
        <f>IF(C813=0,"-",ROUND(F813/C813*100,1))</f>
        <v>-</v>
      </c>
      <c r="J813" s="134" t="str">
        <f>IF(D813=0,"-",ROUND(G813/D813*100,1))</f>
        <v>-</v>
      </c>
      <c r="K813" s="135" t="str">
        <f>IF(E813=0,"-",ROUND(H813/E813*100,1))</f>
        <v>-</v>
      </c>
      <c r="L813" s="100" t="s">
        <v>41</v>
      </c>
    </row>
    <row r="814" spans="2:12" ht="15.75" customHeight="1">
      <c r="B814" s="100" t="s">
        <v>90</v>
      </c>
      <c r="C814" s="101">
        <v>0</v>
      </c>
      <c r="D814" s="102">
        <v>0</v>
      </c>
      <c r="E814" s="103">
        <v>0</v>
      </c>
      <c r="F814" s="104">
        <v>0</v>
      </c>
      <c r="G814" s="102">
        <v>0</v>
      </c>
      <c r="H814" s="105">
        <v>0</v>
      </c>
      <c r="I814" s="133" t="str">
        <f t="shared" si="65"/>
        <v>-</v>
      </c>
      <c r="J814" s="134" t="str">
        <f t="shared" si="65"/>
        <v>-</v>
      </c>
      <c r="K814" s="135" t="str">
        <f t="shared" si="65"/>
        <v>-</v>
      </c>
      <c r="L814" s="100" t="s">
        <v>90</v>
      </c>
    </row>
    <row r="815" spans="2:12" ht="15.75" customHeight="1">
      <c r="B815" s="100" t="s">
        <v>91</v>
      </c>
      <c r="C815" s="101">
        <v>0</v>
      </c>
      <c r="D815" s="102">
        <v>0</v>
      </c>
      <c r="E815" s="103">
        <v>0</v>
      </c>
      <c r="F815" s="104">
        <v>0</v>
      </c>
      <c r="G815" s="102">
        <v>0</v>
      </c>
      <c r="H815" s="105">
        <v>0</v>
      </c>
      <c r="I815" s="133" t="str">
        <f t="shared" si="65"/>
        <v>-</v>
      </c>
      <c r="J815" s="134" t="str">
        <f t="shared" si="65"/>
        <v>-</v>
      </c>
      <c r="K815" s="135" t="str">
        <f t="shared" si="65"/>
        <v>-</v>
      </c>
      <c r="L815" s="100" t="s">
        <v>91</v>
      </c>
    </row>
    <row r="816" spans="2:12">
      <c r="I816" s="109"/>
      <c r="J816" s="109"/>
      <c r="K816" s="109"/>
      <c r="L816" s="110" t="s">
        <v>102</v>
      </c>
    </row>
    <row r="817" spans="1:12" ht="18.75">
      <c r="B817" s="54" t="s">
        <v>123</v>
      </c>
      <c r="I817" s="109"/>
      <c r="J817" s="109"/>
      <c r="K817" s="109"/>
    </row>
    <row r="818" spans="1:12">
      <c r="I818" s="109"/>
      <c r="J818" s="109"/>
      <c r="K818" s="109"/>
      <c r="L818" s="50" t="s">
        <v>72</v>
      </c>
    </row>
    <row r="819" spans="1:12" s="57" customFormat="1" ht="17.25" customHeight="1">
      <c r="A819" s="55"/>
      <c r="B819" s="56"/>
      <c r="C819" s="345" t="s">
        <v>73</v>
      </c>
      <c r="D819" s="346"/>
      <c r="E819" s="347"/>
      <c r="F819" s="346" t="s">
        <v>74</v>
      </c>
      <c r="G819" s="346"/>
      <c r="H819" s="346"/>
      <c r="I819" s="348" t="s">
        <v>75</v>
      </c>
      <c r="J819" s="349"/>
      <c r="K819" s="350"/>
      <c r="L819" s="56"/>
    </row>
    <row r="820" spans="1:12" s="57" customFormat="1" ht="17.25" customHeight="1">
      <c r="A820" s="55"/>
      <c r="B820" s="58" t="s">
        <v>76</v>
      </c>
      <c r="C820" s="59" t="s">
        <v>77</v>
      </c>
      <c r="D820" s="60" t="s">
        <v>78</v>
      </c>
      <c r="E820" s="61" t="s">
        <v>79</v>
      </c>
      <c r="F820" s="62" t="s">
        <v>77</v>
      </c>
      <c r="G820" s="60" t="s">
        <v>78</v>
      </c>
      <c r="H820" s="63" t="s">
        <v>79</v>
      </c>
      <c r="I820" s="111" t="s">
        <v>104</v>
      </c>
      <c r="J820" s="112" t="s">
        <v>105</v>
      </c>
      <c r="K820" s="113" t="s">
        <v>106</v>
      </c>
      <c r="L820" s="58" t="s">
        <v>83</v>
      </c>
    </row>
    <row r="821" spans="1:12" s="57" customFormat="1" ht="17.25" customHeight="1">
      <c r="B821" s="52"/>
      <c r="C821" s="64" t="s">
        <v>107</v>
      </c>
      <c r="D821" s="65" t="s">
        <v>84</v>
      </c>
      <c r="E821" s="66" t="s">
        <v>108</v>
      </c>
      <c r="F821" s="67" t="s">
        <v>109</v>
      </c>
      <c r="G821" s="65" t="s">
        <v>110</v>
      </c>
      <c r="H821" s="68" t="s">
        <v>111</v>
      </c>
      <c r="I821" s="114"/>
      <c r="J821" s="115"/>
      <c r="K821" s="116"/>
      <c r="L821" s="52"/>
    </row>
    <row r="822" spans="1:12">
      <c r="A822" s="57"/>
      <c r="B822" s="69" t="s">
        <v>3</v>
      </c>
      <c r="C822" s="70">
        <f t="shared" ref="C822:D831" si="66">C870+C918</f>
        <v>0</v>
      </c>
      <c r="D822" s="71">
        <f t="shared" si="66"/>
        <v>265858</v>
      </c>
      <c r="E822" s="72">
        <f t="shared" ref="E822:E859" si="67">C822+D822</f>
        <v>265858</v>
      </c>
      <c r="F822" s="73">
        <f t="shared" ref="F822:G831" si="68">F870+F918</f>
        <v>0</v>
      </c>
      <c r="G822" s="71">
        <f t="shared" si="68"/>
        <v>0</v>
      </c>
      <c r="H822" s="74">
        <f t="shared" ref="H822:H863" si="69">F822+G822</f>
        <v>0</v>
      </c>
      <c r="I822" s="117" t="str">
        <f t="shared" ref="I822:K857" si="70">IF(C822=0,"-",ROUND(F822/C822*100,1))</f>
        <v>-</v>
      </c>
      <c r="J822" s="118">
        <f t="shared" si="70"/>
        <v>0</v>
      </c>
      <c r="K822" s="119">
        <f t="shared" si="70"/>
        <v>0</v>
      </c>
      <c r="L822" s="78" t="s">
        <v>3</v>
      </c>
    </row>
    <row r="823" spans="1:12">
      <c r="A823" s="57"/>
      <c r="B823" s="79" t="s">
        <v>4</v>
      </c>
      <c r="C823" s="80">
        <f t="shared" si="66"/>
        <v>0</v>
      </c>
      <c r="D823" s="81">
        <f t="shared" si="66"/>
        <v>0</v>
      </c>
      <c r="E823" s="82">
        <f t="shared" si="67"/>
        <v>0</v>
      </c>
      <c r="F823" s="83">
        <f t="shared" si="68"/>
        <v>0</v>
      </c>
      <c r="G823" s="81">
        <f t="shared" si="68"/>
        <v>0</v>
      </c>
      <c r="H823" s="84">
        <f t="shared" si="69"/>
        <v>0</v>
      </c>
      <c r="I823" s="120" t="str">
        <f t="shared" si="70"/>
        <v>-</v>
      </c>
      <c r="J823" s="90" t="str">
        <f t="shared" si="70"/>
        <v>-</v>
      </c>
      <c r="K823" s="121" t="str">
        <f t="shared" si="70"/>
        <v>-</v>
      </c>
      <c r="L823" s="79" t="s">
        <v>4</v>
      </c>
    </row>
    <row r="824" spans="1:12">
      <c r="B824" s="79" t="s">
        <v>5</v>
      </c>
      <c r="C824" s="80">
        <f t="shared" si="66"/>
        <v>0</v>
      </c>
      <c r="D824" s="81">
        <f t="shared" si="66"/>
        <v>0</v>
      </c>
      <c r="E824" s="82">
        <f t="shared" si="67"/>
        <v>0</v>
      </c>
      <c r="F824" s="83">
        <f t="shared" si="68"/>
        <v>0</v>
      </c>
      <c r="G824" s="81">
        <f t="shared" si="68"/>
        <v>0</v>
      </c>
      <c r="H824" s="84">
        <f t="shared" si="69"/>
        <v>0</v>
      </c>
      <c r="I824" s="120" t="str">
        <f t="shared" si="70"/>
        <v>-</v>
      </c>
      <c r="J824" s="90" t="str">
        <f t="shared" si="70"/>
        <v>-</v>
      </c>
      <c r="K824" s="121" t="str">
        <f t="shared" si="70"/>
        <v>-</v>
      </c>
      <c r="L824" s="79" t="s">
        <v>5</v>
      </c>
    </row>
    <row r="825" spans="1:12">
      <c r="B825" s="79" t="s">
        <v>6</v>
      </c>
      <c r="C825" s="80">
        <f t="shared" si="66"/>
        <v>0</v>
      </c>
      <c r="D825" s="81">
        <f t="shared" si="66"/>
        <v>0</v>
      </c>
      <c r="E825" s="82">
        <f t="shared" si="67"/>
        <v>0</v>
      </c>
      <c r="F825" s="83">
        <f t="shared" si="68"/>
        <v>0</v>
      </c>
      <c r="G825" s="81">
        <f t="shared" si="68"/>
        <v>0</v>
      </c>
      <c r="H825" s="84">
        <f t="shared" si="69"/>
        <v>0</v>
      </c>
      <c r="I825" s="120" t="str">
        <f t="shared" si="70"/>
        <v>-</v>
      </c>
      <c r="J825" s="90" t="str">
        <f t="shared" si="70"/>
        <v>-</v>
      </c>
      <c r="K825" s="121" t="str">
        <f t="shared" si="70"/>
        <v>-</v>
      </c>
      <c r="L825" s="79" t="s">
        <v>6</v>
      </c>
    </row>
    <row r="826" spans="1:12">
      <c r="B826" s="79" t="s">
        <v>7</v>
      </c>
      <c r="C826" s="80">
        <f t="shared" si="66"/>
        <v>0</v>
      </c>
      <c r="D826" s="81">
        <f t="shared" si="66"/>
        <v>0</v>
      </c>
      <c r="E826" s="82">
        <f t="shared" si="67"/>
        <v>0</v>
      </c>
      <c r="F826" s="83">
        <f t="shared" si="68"/>
        <v>0</v>
      </c>
      <c r="G826" s="81">
        <f t="shared" si="68"/>
        <v>0</v>
      </c>
      <c r="H826" s="84">
        <f t="shared" si="69"/>
        <v>0</v>
      </c>
      <c r="I826" s="120" t="str">
        <f t="shared" si="70"/>
        <v>-</v>
      </c>
      <c r="J826" s="90" t="str">
        <f t="shared" si="70"/>
        <v>-</v>
      </c>
      <c r="K826" s="121" t="str">
        <f t="shared" si="70"/>
        <v>-</v>
      </c>
      <c r="L826" s="79" t="s">
        <v>7</v>
      </c>
    </row>
    <row r="827" spans="1:12">
      <c r="B827" s="79" t="s">
        <v>8</v>
      </c>
      <c r="C827" s="80">
        <f t="shared" si="66"/>
        <v>0</v>
      </c>
      <c r="D827" s="81">
        <f t="shared" si="66"/>
        <v>0</v>
      </c>
      <c r="E827" s="82">
        <f t="shared" si="67"/>
        <v>0</v>
      </c>
      <c r="F827" s="83">
        <f t="shared" si="68"/>
        <v>0</v>
      </c>
      <c r="G827" s="81">
        <f t="shared" si="68"/>
        <v>0</v>
      </c>
      <c r="H827" s="84">
        <f t="shared" si="69"/>
        <v>0</v>
      </c>
      <c r="I827" s="120" t="str">
        <f t="shared" si="70"/>
        <v>-</v>
      </c>
      <c r="J827" s="90" t="str">
        <f t="shared" si="70"/>
        <v>-</v>
      </c>
      <c r="K827" s="121" t="str">
        <f t="shared" si="70"/>
        <v>-</v>
      </c>
      <c r="L827" s="79" t="s">
        <v>8</v>
      </c>
    </row>
    <row r="828" spans="1:12">
      <c r="B828" s="79" t="s">
        <v>86</v>
      </c>
      <c r="C828" s="80">
        <f t="shared" si="66"/>
        <v>0</v>
      </c>
      <c r="D828" s="81">
        <f t="shared" si="66"/>
        <v>0</v>
      </c>
      <c r="E828" s="82">
        <f t="shared" si="67"/>
        <v>0</v>
      </c>
      <c r="F828" s="83">
        <f t="shared" si="68"/>
        <v>0</v>
      </c>
      <c r="G828" s="81">
        <f t="shared" si="68"/>
        <v>0</v>
      </c>
      <c r="H828" s="84">
        <f t="shared" si="69"/>
        <v>0</v>
      </c>
      <c r="I828" s="120" t="str">
        <f t="shared" si="70"/>
        <v>-</v>
      </c>
      <c r="J828" s="90" t="str">
        <f t="shared" si="70"/>
        <v>-</v>
      </c>
      <c r="K828" s="121" t="str">
        <f t="shared" si="70"/>
        <v>-</v>
      </c>
      <c r="L828" s="79" t="s">
        <v>87</v>
      </c>
    </row>
    <row r="829" spans="1:12">
      <c r="B829" s="79" t="s">
        <v>10</v>
      </c>
      <c r="C829" s="80">
        <f t="shared" si="66"/>
        <v>0</v>
      </c>
      <c r="D829" s="81">
        <f t="shared" si="66"/>
        <v>0</v>
      </c>
      <c r="E829" s="82">
        <f t="shared" si="67"/>
        <v>0</v>
      </c>
      <c r="F829" s="83">
        <f t="shared" si="68"/>
        <v>0</v>
      </c>
      <c r="G829" s="81">
        <f t="shared" si="68"/>
        <v>0</v>
      </c>
      <c r="H829" s="84">
        <f t="shared" si="69"/>
        <v>0</v>
      </c>
      <c r="I829" s="120" t="str">
        <f t="shared" si="70"/>
        <v>-</v>
      </c>
      <c r="J829" s="90" t="str">
        <f t="shared" si="70"/>
        <v>-</v>
      </c>
      <c r="K829" s="121" t="str">
        <f t="shared" si="70"/>
        <v>-</v>
      </c>
      <c r="L829" s="79" t="s">
        <v>10</v>
      </c>
    </row>
    <row r="830" spans="1:12">
      <c r="B830" s="79" t="s">
        <v>11</v>
      </c>
      <c r="C830" s="80">
        <f t="shared" si="66"/>
        <v>0</v>
      </c>
      <c r="D830" s="81">
        <f t="shared" si="66"/>
        <v>46142</v>
      </c>
      <c r="E830" s="82">
        <f t="shared" si="67"/>
        <v>46142</v>
      </c>
      <c r="F830" s="83">
        <f t="shared" si="68"/>
        <v>0</v>
      </c>
      <c r="G830" s="81">
        <f t="shared" si="68"/>
        <v>0</v>
      </c>
      <c r="H830" s="84">
        <f t="shared" si="69"/>
        <v>0</v>
      </c>
      <c r="I830" s="120" t="str">
        <f t="shared" si="70"/>
        <v>-</v>
      </c>
      <c r="J830" s="90">
        <f t="shared" si="70"/>
        <v>0</v>
      </c>
      <c r="K830" s="121">
        <f t="shared" si="70"/>
        <v>0</v>
      </c>
      <c r="L830" s="79" t="s">
        <v>11</v>
      </c>
    </row>
    <row r="831" spans="1:12">
      <c r="B831" s="79" t="s">
        <v>12</v>
      </c>
      <c r="C831" s="80">
        <f t="shared" si="66"/>
        <v>0</v>
      </c>
      <c r="D831" s="81">
        <f t="shared" si="66"/>
        <v>0</v>
      </c>
      <c r="E831" s="82">
        <f t="shared" si="67"/>
        <v>0</v>
      </c>
      <c r="F831" s="83">
        <f t="shared" si="68"/>
        <v>0</v>
      </c>
      <c r="G831" s="81">
        <f t="shared" si="68"/>
        <v>0</v>
      </c>
      <c r="H831" s="84">
        <f t="shared" si="69"/>
        <v>0</v>
      </c>
      <c r="I831" s="120" t="str">
        <f t="shared" si="70"/>
        <v>-</v>
      </c>
      <c r="J831" s="90" t="str">
        <f t="shared" si="70"/>
        <v>-</v>
      </c>
      <c r="K831" s="121" t="str">
        <f t="shared" si="70"/>
        <v>-</v>
      </c>
      <c r="L831" s="79" t="s">
        <v>12</v>
      </c>
    </row>
    <row r="832" spans="1:12">
      <c r="B832" s="79" t="s">
        <v>88</v>
      </c>
      <c r="C832" s="80">
        <f>C880+C929</f>
        <v>0</v>
      </c>
      <c r="D832" s="81">
        <f>D880+D929</f>
        <v>0</v>
      </c>
      <c r="E832" s="82">
        <f>C832+D832</f>
        <v>0</v>
      </c>
      <c r="F832" s="83">
        <f>F880+F929</f>
        <v>0</v>
      </c>
      <c r="G832" s="81">
        <f>G880+G929</f>
        <v>0</v>
      </c>
      <c r="H832" s="84">
        <f>F832+G832</f>
        <v>0</v>
      </c>
      <c r="I832" s="120" t="str">
        <f t="shared" si="70"/>
        <v>-</v>
      </c>
      <c r="J832" s="90" t="str">
        <f t="shared" si="70"/>
        <v>-</v>
      </c>
      <c r="K832" s="121" t="str">
        <f t="shared" si="70"/>
        <v>-</v>
      </c>
      <c r="L832" s="79" t="str">
        <f>B832</f>
        <v>葛城市</v>
      </c>
    </row>
    <row r="833" spans="2:12">
      <c r="B833" s="88" t="s">
        <v>89</v>
      </c>
      <c r="C833" s="80">
        <f t="shared" ref="C833:H848" si="71">C881+C929</f>
        <v>0</v>
      </c>
      <c r="D833" s="81">
        <f t="shared" si="71"/>
        <v>0</v>
      </c>
      <c r="E833" s="82">
        <f t="shared" si="71"/>
        <v>0</v>
      </c>
      <c r="F833" s="83">
        <f t="shared" si="71"/>
        <v>0</v>
      </c>
      <c r="G833" s="81">
        <f t="shared" si="71"/>
        <v>0</v>
      </c>
      <c r="H833" s="84">
        <f t="shared" si="71"/>
        <v>0</v>
      </c>
      <c r="I833" s="120" t="str">
        <f t="shared" si="70"/>
        <v>-</v>
      </c>
      <c r="J833" s="90" t="str">
        <f t="shared" si="70"/>
        <v>-</v>
      </c>
      <c r="K833" s="121" t="str">
        <f t="shared" si="70"/>
        <v>-</v>
      </c>
      <c r="L833" s="88" t="s">
        <v>89</v>
      </c>
    </row>
    <row r="834" spans="2:12">
      <c r="B834" s="79" t="s">
        <v>14</v>
      </c>
      <c r="C834" s="80">
        <f t="shared" si="71"/>
        <v>0</v>
      </c>
      <c r="D834" s="81">
        <f t="shared" si="71"/>
        <v>0</v>
      </c>
      <c r="E834" s="82">
        <f t="shared" si="67"/>
        <v>0</v>
      </c>
      <c r="F834" s="83">
        <f t="shared" si="71"/>
        <v>0</v>
      </c>
      <c r="G834" s="81">
        <f t="shared" si="71"/>
        <v>0</v>
      </c>
      <c r="H834" s="84">
        <f t="shared" si="69"/>
        <v>0</v>
      </c>
      <c r="I834" s="120" t="str">
        <f t="shared" si="70"/>
        <v>-</v>
      </c>
      <c r="J834" s="90" t="str">
        <f t="shared" si="70"/>
        <v>-</v>
      </c>
      <c r="K834" s="121" t="str">
        <f t="shared" si="70"/>
        <v>-</v>
      </c>
      <c r="L834" s="79" t="s">
        <v>14</v>
      </c>
    </row>
    <row r="835" spans="2:12">
      <c r="B835" s="79" t="s">
        <v>15</v>
      </c>
      <c r="C835" s="80">
        <f t="shared" si="71"/>
        <v>0</v>
      </c>
      <c r="D835" s="81">
        <f t="shared" si="71"/>
        <v>0</v>
      </c>
      <c r="E835" s="82">
        <f t="shared" si="67"/>
        <v>0</v>
      </c>
      <c r="F835" s="83">
        <f t="shared" si="71"/>
        <v>0</v>
      </c>
      <c r="G835" s="81">
        <f t="shared" si="71"/>
        <v>0</v>
      </c>
      <c r="H835" s="84">
        <f t="shared" si="69"/>
        <v>0</v>
      </c>
      <c r="I835" s="120" t="str">
        <f t="shared" si="70"/>
        <v>-</v>
      </c>
      <c r="J835" s="90" t="str">
        <f t="shared" si="70"/>
        <v>-</v>
      </c>
      <c r="K835" s="121" t="str">
        <f t="shared" si="70"/>
        <v>-</v>
      </c>
      <c r="L835" s="79" t="s">
        <v>15</v>
      </c>
    </row>
    <row r="836" spans="2:12">
      <c r="B836" s="79" t="s">
        <v>16</v>
      </c>
      <c r="C836" s="80">
        <f t="shared" si="71"/>
        <v>0</v>
      </c>
      <c r="D836" s="81">
        <f t="shared" si="71"/>
        <v>0</v>
      </c>
      <c r="E836" s="82">
        <f t="shared" si="67"/>
        <v>0</v>
      </c>
      <c r="F836" s="83">
        <f t="shared" si="71"/>
        <v>0</v>
      </c>
      <c r="G836" s="81">
        <f t="shared" si="71"/>
        <v>0</v>
      </c>
      <c r="H836" s="84">
        <f t="shared" si="69"/>
        <v>0</v>
      </c>
      <c r="I836" s="120" t="str">
        <f t="shared" si="70"/>
        <v>-</v>
      </c>
      <c r="J836" s="90" t="str">
        <f t="shared" si="70"/>
        <v>-</v>
      </c>
      <c r="K836" s="121" t="str">
        <f t="shared" si="70"/>
        <v>-</v>
      </c>
      <c r="L836" s="79" t="s">
        <v>16</v>
      </c>
    </row>
    <row r="837" spans="2:12">
      <c r="B837" s="79" t="s">
        <v>17</v>
      </c>
      <c r="C837" s="80">
        <f t="shared" si="71"/>
        <v>0</v>
      </c>
      <c r="D837" s="81">
        <f t="shared" si="71"/>
        <v>0</v>
      </c>
      <c r="E837" s="82">
        <f t="shared" si="67"/>
        <v>0</v>
      </c>
      <c r="F837" s="83">
        <f t="shared" si="71"/>
        <v>0</v>
      </c>
      <c r="G837" s="81">
        <f t="shared" si="71"/>
        <v>0</v>
      </c>
      <c r="H837" s="84">
        <f t="shared" si="69"/>
        <v>0</v>
      </c>
      <c r="I837" s="120" t="str">
        <f t="shared" si="70"/>
        <v>-</v>
      </c>
      <c r="J837" s="90" t="str">
        <f t="shared" si="70"/>
        <v>-</v>
      </c>
      <c r="K837" s="121" t="str">
        <f t="shared" si="70"/>
        <v>-</v>
      </c>
      <c r="L837" s="79" t="s">
        <v>17</v>
      </c>
    </row>
    <row r="838" spans="2:12">
      <c r="B838" s="79" t="s">
        <v>18</v>
      </c>
      <c r="C838" s="80">
        <f t="shared" si="71"/>
        <v>0</v>
      </c>
      <c r="D838" s="81">
        <f t="shared" si="71"/>
        <v>0</v>
      </c>
      <c r="E838" s="82">
        <f t="shared" si="67"/>
        <v>0</v>
      </c>
      <c r="F838" s="83">
        <f t="shared" si="71"/>
        <v>0</v>
      </c>
      <c r="G838" s="81">
        <f t="shared" si="71"/>
        <v>0</v>
      </c>
      <c r="H838" s="84">
        <f t="shared" si="69"/>
        <v>0</v>
      </c>
      <c r="I838" s="120" t="str">
        <f t="shared" si="70"/>
        <v>-</v>
      </c>
      <c r="J838" s="90" t="str">
        <f t="shared" si="70"/>
        <v>-</v>
      </c>
      <c r="K838" s="121" t="str">
        <f t="shared" si="70"/>
        <v>-</v>
      </c>
      <c r="L838" s="79" t="s">
        <v>18</v>
      </c>
    </row>
    <row r="839" spans="2:12">
      <c r="B839" s="79" t="s">
        <v>19</v>
      </c>
      <c r="C839" s="80">
        <f t="shared" si="71"/>
        <v>0</v>
      </c>
      <c r="D839" s="81">
        <f t="shared" si="71"/>
        <v>0</v>
      </c>
      <c r="E839" s="82">
        <f t="shared" si="67"/>
        <v>0</v>
      </c>
      <c r="F839" s="83">
        <f t="shared" si="71"/>
        <v>0</v>
      </c>
      <c r="G839" s="81">
        <f t="shared" si="71"/>
        <v>0</v>
      </c>
      <c r="H839" s="84">
        <f t="shared" si="69"/>
        <v>0</v>
      </c>
      <c r="I839" s="120" t="str">
        <f t="shared" si="70"/>
        <v>-</v>
      </c>
      <c r="J839" s="90" t="str">
        <f t="shared" si="70"/>
        <v>-</v>
      </c>
      <c r="K839" s="121" t="str">
        <f t="shared" si="70"/>
        <v>-</v>
      </c>
      <c r="L839" s="79" t="s">
        <v>19</v>
      </c>
    </row>
    <row r="840" spans="2:12">
      <c r="B840" s="79" t="s">
        <v>20</v>
      </c>
      <c r="C840" s="80">
        <f t="shared" si="71"/>
        <v>0</v>
      </c>
      <c r="D840" s="81">
        <f t="shared" si="71"/>
        <v>0</v>
      </c>
      <c r="E840" s="82">
        <f t="shared" si="67"/>
        <v>0</v>
      </c>
      <c r="F840" s="83">
        <f t="shared" si="71"/>
        <v>0</v>
      </c>
      <c r="G840" s="81">
        <f t="shared" si="71"/>
        <v>0</v>
      </c>
      <c r="H840" s="84">
        <f t="shared" si="69"/>
        <v>0</v>
      </c>
      <c r="I840" s="120" t="str">
        <f t="shared" si="70"/>
        <v>-</v>
      </c>
      <c r="J840" s="90" t="str">
        <f t="shared" si="70"/>
        <v>-</v>
      </c>
      <c r="K840" s="121" t="str">
        <f t="shared" si="70"/>
        <v>-</v>
      </c>
      <c r="L840" s="79" t="s">
        <v>20</v>
      </c>
    </row>
    <row r="841" spans="2:12">
      <c r="B841" s="79" t="s">
        <v>21</v>
      </c>
      <c r="C841" s="80">
        <f t="shared" si="71"/>
        <v>0</v>
      </c>
      <c r="D841" s="81">
        <f t="shared" si="71"/>
        <v>0</v>
      </c>
      <c r="E841" s="82">
        <f t="shared" si="67"/>
        <v>0</v>
      </c>
      <c r="F841" s="83">
        <f t="shared" si="71"/>
        <v>0</v>
      </c>
      <c r="G841" s="81">
        <f t="shared" si="71"/>
        <v>0</v>
      </c>
      <c r="H841" s="84">
        <f t="shared" si="69"/>
        <v>0</v>
      </c>
      <c r="I841" s="120" t="str">
        <f t="shared" si="70"/>
        <v>-</v>
      </c>
      <c r="J841" s="90" t="str">
        <f t="shared" si="70"/>
        <v>-</v>
      </c>
      <c r="K841" s="121" t="str">
        <f t="shared" si="70"/>
        <v>-</v>
      </c>
      <c r="L841" s="79" t="s">
        <v>21</v>
      </c>
    </row>
    <row r="842" spans="2:12">
      <c r="B842" s="79" t="s">
        <v>22</v>
      </c>
      <c r="C842" s="80">
        <f t="shared" si="71"/>
        <v>0</v>
      </c>
      <c r="D842" s="81">
        <f t="shared" si="71"/>
        <v>0</v>
      </c>
      <c r="E842" s="82">
        <f t="shared" si="67"/>
        <v>0</v>
      </c>
      <c r="F842" s="83">
        <f t="shared" si="71"/>
        <v>0</v>
      </c>
      <c r="G842" s="81">
        <f t="shared" si="71"/>
        <v>0</v>
      </c>
      <c r="H842" s="84">
        <f t="shared" si="69"/>
        <v>0</v>
      </c>
      <c r="I842" s="120" t="str">
        <f t="shared" si="70"/>
        <v>-</v>
      </c>
      <c r="J842" s="90" t="str">
        <f t="shared" si="70"/>
        <v>-</v>
      </c>
      <c r="K842" s="121" t="str">
        <f t="shared" si="70"/>
        <v>-</v>
      </c>
      <c r="L842" s="79" t="s">
        <v>22</v>
      </c>
    </row>
    <row r="843" spans="2:12">
      <c r="B843" s="79" t="s">
        <v>23</v>
      </c>
      <c r="C843" s="80">
        <f t="shared" si="71"/>
        <v>0</v>
      </c>
      <c r="D843" s="81">
        <f t="shared" si="71"/>
        <v>0</v>
      </c>
      <c r="E843" s="82">
        <f t="shared" si="67"/>
        <v>0</v>
      </c>
      <c r="F843" s="83">
        <f t="shared" si="71"/>
        <v>0</v>
      </c>
      <c r="G843" s="81">
        <f t="shared" si="71"/>
        <v>0</v>
      </c>
      <c r="H843" s="84">
        <f t="shared" si="69"/>
        <v>0</v>
      </c>
      <c r="I843" s="120" t="str">
        <f t="shared" si="70"/>
        <v>-</v>
      </c>
      <c r="J843" s="90" t="str">
        <f t="shared" si="70"/>
        <v>-</v>
      </c>
      <c r="K843" s="121" t="str">
        <f t="shared" si="70"/>
        <v>-</v>
      </c>
      <c r="L843" s="79" t="s">
        <v>23</v>
      </c>
    </row>
    <row r="844" spans="2:12">
      <c r="B844" s="79" t="s">
        <v>24</v>
      </c>
      <c r="C844" s="80">
        <f t="shared" si="71"/>
        <v>0</v>
      </c>
      <c r="D844" s="81">
        <f t="shared" si="71"/>
        <v>0</v>
      </c>
      <c r="E844" s="82">
        <f t="shared" si="67"/>
        <v>0</v>
      </c>
      <c r="F844" s="83">
        <f t="shared" si="71"/>
        <v>0</v>
      </c>
      <c r="G844" s="81">
        <f t="shared" si="71"/>
        <v>0</v>
      </c>
      <c r="H844" s="84">
        <f t="shared" si="69"/>
        <v>0</v>
      </c>
      <c r="I844" s="120" t="str">
        <f t="shared" si="70"/>
        <v>-</v>
      </c>
      <c r="J844" s="90" t="str">
        <f t="shared" si="70"/>
        <v>-</v>
      </c>
      <c r="K844" s="121" t="str">
        <f t="shared" si="70"/>
        <v>-</v>
      </c>
      <c r="L844" s="79" t="s">
        <v>24</v>
      </c>
    </row>
    <row r="845" spans="2:12">
      <c r="B845" s="79" t="s">
        <v>25</v>
      </c>
      <c r="C845" s="80">
        <f t="shared" si="71"/>
        <v>0</v>
      </c>
      <c r="D845" s="81">
        <f t="shared" si="71"/>
        <v>0</v>
      </c>
      <c r="E845" s="82">
        <f t="shared" si="67"/>
        <v>0</v>
      </c>
      <c r="F845" s="83">
        <f t="shared" si="71"/>
        <v>0</v>
      </c>
      <c r="G845" s="81">
        <f t="shared" si="71"/>
        <v>0</v>
      </c>
      <c r="H845" s="84">
        <f t="shared" si="69"/>
        <v>0</v>
      </c>
      <c r="I845" s="120" t="str">
        <f t="shared" si="70"/>
        <v>-</v>
      </c>
      <c r="J845" s="90" t="str">
        <f t="shared" si="70"/>
        <v>-</v>
      </c>
      <c r="K845" s="121" t="str">
        <f t="shared" si="70"/>
        <v>-</v>
      </c>
      <c r="L845" s="79" t="s">
        <v>25</v>
      </c>
    </row>
    <row r="846" spans="2:12">
      <c r="B846" s="79" t="s">
        <v>26</v>
      </c>
      <c r="C846" s="80">
        <f t="shared" si="71"/>
        <v>0</v>
      </c>
      <c r="D846" s="81">
        <f t="shared" si="71"/>
        <v>0</v>
      </c>
      <c r="E846" s="82">
        <f t="shared" si="67"/>
        <v>0</v>
      </c>
      <c r="F846" s="83">
        <f t="shared" si="71"/>
        <v>0</v>
      </c>
      <c r="G846" s="81">
        <f t="shared" si="71"/>
        <v>0</v>
      </c>
      <c r="H846" s="84">
        <f t="shared" si="69"/>
        <v>0</v>
      </c>
      <c r="I846" s="120" t="str">
        <f t="shared" si="70"/>
        <v>-</v>
      </c>
      <c r="J846" s="90" t="str">
        <f t="shared" si="70"/>
        <v>-</v>
      </c>
      <c r="K846" s="121" t="str">
        <f t="shared" si="70"/>
        <v>-</v>
      </c>
      <c r="L846" s="79" t="s">
        <v>26</v>
      </c>
    </row>
    <row r="847" spans="2:12">
      <c r="B847" s="79" t="s">
        <v>27</v>
      </c>
      <c r="C847" s="80">
        <f t="shared" si="71"/>
        <v>0</v>
      </c>
      <c r="D847" s="81">
        <f t="shared" si="71"/>
        <v>0</v>
      </c>
      <c r="E847" s="82">
        <f t="shared" si="67"/>
        <v>0</v>
      </c>
      <c r="F847" s="83">
        <f t="shared" si="71"/>
        <v>0</v>
      </c>
      <c r="G847" s="81">
        <f t="shared" si="71"/>
        <v>0</v>
      </c>
      <c r="H847" s="84">
        <f t="shared" si="69"/>
        <v>0</v>
      </c>
      <c r="I847" s="120" t="str">
        <f t="shared" si="70"/>
        <v>-</v>
      </c>
      <c r="J847" s="90" t="str">
        <f t="shared" si="70"/>
        <v>-</v>
      </c>
      <c r="K847" s="121" t="str">
        <f t="shared" si="70"/>
        <v>-</v>
      </c>
      <c r="L847" s="79" t="s">
        <v>27</v>
      </c>
    </row>
    <row r="848" spans="2:12">
      <c r="B848" s="79" t="s">
        <v>28</v>
      </c>
      <c r="C848" s="80">
        <f t="shared" si="71"/>
        <v>0</v>
      </c>
      <c r="D848" s="81">
        <f t="shared" si="71"/>
        <v>0</v>
      </c>
      <c r="E848" s="82">
        <f t="shared" si="67"/>
        <v>0</v>
      </c>
      <c r="F848" s="83">
        <f t="shared" si="71"/>
        <v>0</v>
      </c>
      <c r="G848" s="81">
        <f t="shared" si="71"/>
        <v>0</v>
      </c>
      <c r="H848" s="84">
        <f t="shared" si="69"/>
        <v>0</v>
      </c>
      <c r="I848" s="120" t="str">
        <f t="shared" si="70"/>
        <v>-</v>
      </c>
      <c r="J848" s="90" t="str">
        <f t="shared" si="70"/>
        <v>-</v>
      </c>
      <c r="K848" s="121" t="str">
        <f t="shared" si="70"/>
        <v>-</v>
      </c>
      <c r="L848" s="79" t="s">
        <v>28</v>
      </c>
    </row>
    <row r="849" spans="2:12">
      <c r="B849" s="79" t="s">
        <v>29</v>
      </c>
      <c r="C849" s="80">
        <f t="shared" ref="C849:D860" si="72">C897+C945</f>
        <v>0</v>
      </c>
      <c r="D849" s="81">
        <f t="shared" si="72"/>
        <v>0</v>
      </c>
      <c r="E849" s="82">
        <f t="shared" si="67"/>
        <v>0</v>
      </c>
      <c r="F849" s="83">
        <f t="shared" ref="F849:G860" si="73">F897+F945</f>
        <v>0</v>
      </c>
      <c r="G849" s="81">
        <f t="shared" si="73"/>
        <v>0</v>
      </c>
      <c r="H849" s="84">
        <f t="shared" si="69"/>
        <v>0</v>
      </c>
      <c r="I849" s="120" t="str">
        <f t="shared" si="70"/>
        <v>-</v>
      </c>
      <c r="J849" s="90" t="str">
        <f t="shared" si="70"/>
        <v>-</v>
      </c>
      <c r="K849" s="121" t="str">
        <f t="shared" si="70"/>
        <v>-</v>
      </c>
      <c r="L849" s="79" t="s">
        <v>29</v>
      </c>
    </row>
    <row r="850" spans="2:12">
      <c r="B850" s="79" t="s">
        <v>30</v>
      </c>
      <c r="C850" s="80">
        <f t="shared" si="72"/>
        <v>0</v>
      </c>
      <c r="D850" s="81">
        <f t="shared" si="72"/>
        <v>0</v>
      </c>
      <c r="E850" s="82">
        <f t="shared" si="67"/>
        <v>0</v>
      </c>
      <c r="F850" s="83">
        <f t="shared" si="73"/>
        <v>0</v>
      </c>
      <c r="G850" s="81">
        <f t="shared" si="73"/>
        <v>0</v>
      </c>
      <c r="H850" s="84">
        <f t="shared" si="69"/>
        <v>0</v>
      </c>
      <c r="I850" s="120" t="str">
        <f t="shared" si="70"/>
        <v>-</v>
      </c>
      <c r="J850" s="90" t="str">
        <f t="shared" si="70"/>
        <v>-</v>
      </c>
      <c r="K850" s="121" t="str">
        <f t="shared" si="70"/>
        <v>-</v>
      </c>
      <c r="L850" s="79" t="s">
        <v>30</v>
      </c>
    </row>
    <row r="851" spans="2:12">
      <c r="B851" s="79" t="s">
        <v>31</v>
      </c>
      <c r="C851" s="80">
        <f t="shared" si="72"/>
        <v>0</v>
      </c>
      <c r="D851" s="81">
        <f t="shared" si="72"/>
        <v>0</v>
      </c>
      <c r="E851" s="82">
        <f t="shared" si="67"/>
        <v>0</v>
      </c>
      <c r="F851" s="83">
        <f t="shared" si="73"/>
        <v>0</v>
      </c>
      <c r="G851" s="81">
        <f t="shared" si="73"/>
        <v>0</v>
      </c>
      <c r="H851" s="84">
        <f t="shared" si="69"/>
        <v>0</v>
      </c>
      <c r="I851" s="120" t="str">
        <f t="shared" si="70"/>
        <v>-</v>
      </c>
      <c r="J851" s="90" t="str">
        <f t="shared" si="70"/>
        <v>-</v>
      </c>
      <c r="K851" s="121" t="str">
        <f t="shared" si="70"/>
        <v>-</v>
      </c>
      <c r="L851" s="79" t="s">
        <v>31</v>
      </c>
    </row>
    <row r="852" spans="2:12">
      <c r="B852" s="79" t="s">
        <v>32</v>
      </c>
      <c r="C852" s="80">
        <f t="shared" si="72"/>
        <v>0</v>
      </c>
      <c r="D852" s="81">
        <f t="shared" si="72"/>
        <v>0</v>
      </c>
      <c r="E852" s="82">
        <f t="shared" si="67"/>
        <v>0</v>
      </c>
      <c r="F852" s="83">
        <f t="shared" si="73"/>
        <v>0</v>
      </c>
      <c r="G852" s="81">
        <f t="shared" si="73"/>
        <v>0</v>
      </c>
      <c r="H852" s="84">
        <f t="shared" si="69"/>
        <v>0</v>
      </c>
      <c r="I852" s="120" t="str">
        <f t="shared" si="70"/>
        <v>-</v>
      </c>
      <c r="J852" s="90" t="str">
        <f t="shared" si="70"/>
        <v>-</v>
      </c>
      <c r="K852" s="121" t="str">
        <f t="shared" si="70"/>
        <v>-</v>
      </c>
      <c r="L852" s="79" t="s">
        <v>32</v>
      </c>
    </row>
    <row r="853" spans="2:12">
      <c r="B853" s="79" t="s">
        <v>33</v>
      </c>
      <c r="C853" s="80">
        <f t="shared" si="72"/>
        <v>0</v>
      </c>
      <c r="D853" s="81">
        <f t="shared" si="72"/>
        <v>0</v>
      </c>
      <c r="E853" s="82">
        <f t="shared" si="67"/>
        <v>0</v>
      </c>
      <c r="F853" s="83">
        <f t="shared" si="73"/>
        <v>0</v>
      </c>
      <c r="G853" s="81">
        <f t="shared" si="73"/>
        <v>0</v>
      </c>
      <c r="H853" s="84">
        <f t="shared" si="69"/>
        <v>0</v>
      </c>
      <c r="I853" s="120" t="str">
        <f t="shared" si="70"/>
        <v>-</v>
      </c>
      <c r="J853" s="90" t="str">
        <f t="shared" si="70"/>
        <v>-</v>
      </c>
      <c r="K853" s="121" t="str">
        <f t="shared" si="70"/>
        <v>-</v>
      </c>
      <c r="L853" s="79" t="s">
        <v>33</v>
      </c>
    </row>
    <row r="854" spans="2:12">
      <c r="B854" s="79" t="s">
        <v>34</v>
      </c>
      <c r="C854" s="80">
        <f t="shared" si="72"/>
        <v>0</v>
      </c>
      <c r="D854" s="81">
        <f t="shared" si="72"/>
        <v>0</v>
      </c>
      <c r="E854" s="82">
        <f t="shared" si="67"/>
        <v>0</v>
      </c>
      <c r="F854" s="83">
        <f t="shared" si="73"/>
        <v>0</v>
      </c>
      <c r="G854" s="81">
        <f t="shared" si="73"/>
        <v>0</v>
      </c>
      <c r="H854" s="84">
        <f t="shared" si="69"/>
        <v>0</v>
      </c>
      <c r="I854" s="120" t="str">
        <f t="shared" si="70"/>
        <v>-</v>
      </c>
      <c r="J854" s="90" t="str">
        <f t="shared" si="70"/>
        <v>-</v>
      </c>
      <c r="K854" s="121" t="str">
        <f t="shared" si="70"/>
        <v>-</v>
      </c>
      <c r="L854" s="79" t="s">
        <v>34</v>
      </c>
    </row>
    <row r="855" spans="2:12">
      <c r="B855" s="79" t="s">
        <v>35</v>
      </c>
      <c r="C855" s="80">
        <f t="shared" si="72"/>
        <v>0</v>
      </c>
      <c r="D855" s="81">
        <f t="shared" si="72"/>
        <v>0</v>
      </c>
      <c r="E855" s="82">
        <f t="shared" si="67"/>
        <v>0</v>
      </c>
      <c r="F855" s="83">
        <f t="shared" si="73"/>
        <v>0</v>
      </c>
      <c r="G855" s="81">
        <f t="shared" si="73"/>
        <v>0</v>
      </c>
      <c r="H855" s="84">
        <f t="shared" si="69"/>
        <v>0</v>
      </c>
      <c r="I855" s="120" t="str">
        <f t="shared" si="70"/>
        <v>-</v>
      </c>
      <c r="J855" s="90" t="str">
        <f t="shared" si="70"/>
        <v>-</v>
      </c>
      <c r="K855" s="121" t="str">
        <f t="shared" si="70"/>
        <v>-</v>
      </c>
      <c r="L855" s="79" t="s">
        <v>35</v>
      </c>
    </row>
    <row r="856" spans="2:12">
      <c r="B856" s="79" t="s">
        <v>36</v>
      </c>
      <c r="C856" s="80">
        <f t="shared" si="72"/>
        <v>0</v>
      </c>
      <c r="D856" s="81">
        <f t="shared" si="72"/>
        <v>0</v>
      </c>
      <c r="E856" s="82">
        <f t="shared" si="67"/>
        <v>0</v>
      </c>
      <c r="F856" s="83">
        <f t="shared" si="73"/>
        <v>0</v>
      </c>
      <c r="G856" s="81">
        <f t="shared" si="73"/>
        <v>0</v>
      </c>
      <c r="H856" s="84">
        <f t="shared" si="69"/>
        <v>0</v>
      </c>
      <c r="I856" s="120" t="str">
        <f t="shared" si="70"/>
        <v>-</v>
      </c>
      <c r="J856" s="90" t="str">
        <f t="shared" si="70"/>
        <v>-</v>
      </c>
      <c r="K856" s="121" t="str">
        <f t="shared" si="70"/>
        <v>-</v>
      </c>
      <c r="L856" s="79" t="s">
        <v>36</v>
      </c>
    </row>
    <row r="857" spans="2:12">
      <c r="B857" s="79" t="s">
        <v>37</v>
      </c>
      <c r="C857" s="80">
        <f t="shared" si="72"/>
        <v>0</v>
      </c>
      <c r="D857" s="81">
        <f t="shared" si="72"/>
        <v>0</v>
      </c>
      <c r="E857" s="82">
        <f t="shared" si="67"/>
        <v>0</v>
      </c>
      <c r="F857" s="83">
        <f t="shared" si="73"/>
        <v>0</v>
      </c>
      <c r="G857" s="81">
        <f t="shared" si="73"/>
        <v>0</v>
      </c>
      <c r="H857" s="84">
        <f t="shared" si="69"/>
        <v>0</v>
      </c>
      <c r="I857" s="120" t="str">
        <f t="shared" si="70"/>
        <v>-</v>
      </c>
      <c r="J857" s="90" t="str">
        <f t="shared" si="70"/>
        <v>-</v>
      </c>
      <c r="K857" s="121" t="str">
        <f t="shared" si="70"/>
        <v>-</v>
      </c>
      <c r="L857" s="79" t="s">
        <v>37</v>
      </c>
    </row>
    <row r="858" spans="2:12">
      <c r="B858" s="79" t="s">
        <v>38</v>
      </c>
      <c r="C858" s="80">
        <f t="shared" si="72"/>
        <v>0</v>
      </c>
      <c r="D858" s="89">
        <f t="shared" si="72"/>
        <v>0</v>
      </c>
      <c r="E858" s="82">
        <f t="shared" si="67"/>
        <v>0</v>
      </c>
      <c r="F858" s="83">
        <f t="shared" si="73"/>
        <v>0</v>
      </c>
      <c r="G858" s="89">
        <f t="shared" si="73"/>
        <v>0</v>
      </c>
      <c r="H858" s="84">
        <f t="shared" si="69"/>
        <v>0</v>
      </c>
      <c r="I858" s="120" t="str">
        <f t="shared" ref="I858:K863" si="74">IF(C858=0,"-",ROUND(F858/C858*100,1))</f>
        <v>-</v>
      </c>
      <c r="J858" s="90" t="str">
        <f t="shared" si="74"/>
        <v>-</v>
      </c>
      <c r="K858" s="121" t="str">
        <f t="shared" si="74"/>
        <v>-</v>
      </c>
      <c r="L858" s="79" t="s">
        <v>38</v>
      </c>
    </row>
    <row r="859" spans="2:12">
      <c r="B859" s="79" t="s">
        <v>39</v>
      </c>
      <c r="C859" s="80">
        <f t="shared" si="72"/>
        <v>0</v>
      </c>
      <c r="D859" s="81">
        <f t="shared" si="72"/>
        <v>0</v>
      </c>
      <c r="E859" s="82">
        <f t="shared" si="67"/>
        <v>0</v>
      </c>
      <c r="F859" s="83">
        <f t="shared" si="73"/>
        <v>0</v>
      </c>
      <c r="G859" s="81">
        <f t="shared" si="73"/>
        <v>0</v>
      </c>
      <c r="H859" s="84">
        <f t="shared" si="69"/>
        <v>0</v>
      </c>
      <c r="I859" s="120" t="str">
        <f t="shared" si="74"/>
        <v>-</v>
      </c>
      <c r="J859" s="90" t="str">
        <f t="shared" si="74"/>
        <v>-</v>
      </c>
      <c r="K859" s="121" t="str">
        <f t="shared" si="74"/>
        <v>-</v>
      </c>
      <c r="L859" s="79" t="s">
        <v>39</v>
      </c>
    </row>
    <row r="860" spans="2:12">
      <c r="B860" s="91" t="s">
        <v>40</v>
      </c>
      <c r="C860" s="92">
        <f t="shared" si="72"/>
        <v>0</v>
      </c>
      <c r="D860" s="93">
        <f t="shared" si="72"/>
        <v>0</v>
      </c>
      <c r="E860" s="94">
        <f>C860+D860</f>
        <v>0</v>
      </c>
      <c r="F860" s="95">
        <f t="shared" si="73"/>
        <v>0</v>
      </c>
      <c r="G860" s="93">
        <f t="shared" si="73"/>
        <v>0</v>
      </c>
      <c r="H860" s="96">
        <f t="shared" si="69"/>
        <v>0</v>
      </c>
      <c r="I860" s="130" t="str">
        <f t="shared" si="74"/>
        <v>-</v>
      </c>
      <c r="J860" s="131" t="str">
        <f t="shared" si="74"/>
        <v>-</v>
      </c>
      <c r="K860" s="132" t="str">
        <f t="shared" si="74"/>
        <v>-</v>
      </c>
      <c r="L860" s="91" t="s">
        <v>40</v>
      </c>
    </row>
    <row r="861" spans="2:12" ht="15.75" customHeight="1">
      <c r="B861" s="100" t="s">
        <v>41</v>
      </c>
      <c r="C861" s="101">
        <f t="shared" ref="C861:H861" si="75">SUM(C822:C833)</f>
        <v>0</v>
      </c>
      <c r="D861" s="102">
        <f t="shared" si="75"/>
        <v>312000</v>
      </c>
      <c r="E861" s="103">
        <f t="shared" si="75"/>
        <v>312000</v>
      </c>
      <c r="F861" s="104">
        <f t="shared" si="75"/>
        <v>0</v>
      </c>
      <c r="G861" s="102">
        <f t="shared" si="75"/>
        <v>0</v>
      </c>
      <c r="H861" s="105">
        <f t="shared" si="75"/>
        <v>0</v>
      </c>
      <c r="I861" s="133" t="str">
        <f>IF(C861=0,"-",ROUND(F861/C861*100,1))</f>
        <v>-</v>
      </c>
      <c r="J861" s="134">
        <f>IF(D861=0,"-",ROUND(G861/D861*100,1))</f>
        <v>0</v>
      </c>
      <c r="K861" s="135">
        <f>IF(E861=0,"-",ROUND(H861/E861*100,1))</f>
        <v>0</v>
      </c>
      <c r="L861" s="100" t="s">
        <v>41</v>
      </c>
    </row>
    <row r="862" spans="2:12" ht="15.75" customHeight="1">
      <c r="B862" s="100" t="s">
        <v>90</v>
      </c>
      <c r="C862" s="101">
        <f>SUM(C834:C860)</f>
        <v>0</v>
      </c>
      <c r="D862" s="102">
        <f>SUM(D834:D860)</f>
        <v>0</v>
      </c>
      <c r="E862" s="103">
        <f>C862+D862</f>
        <v>0</v>
      </c>
      <c r="F862" s="104">
        <f>SUM(F834:F860)</f>
        <v>0</v>
      </c>
      <c r="G862" s="102">
        <f>SUM(G834:G860)</f>
        <v>0</v>
      </c>
      <c r="H862" s="105">
        <f t="shared" si="69"/>
        <v>0</v>
      </c>
      <c r="I862" s="133" t="str">
        <f t="shared" si="74"/>
        <v>-</v>
      </c>
      <c r="J862" s="134" t="str">
        <f t="shared" si="74"/>
        <v>-</v>
      </c>
      <c r="K862" s="135" t="str">
        <f t="shared" si="74"/>
        <v>-</v>
      </c>
      <c r="L862" s="100" t="s">
        <v>90</v>
      </c>
    </row>
    <row r="863" spans="2:12" ht="15.75" customHeight="1">
      <c r="B863" s="100" t="s">
        <v>91</v>
      </c>
      <c r="C863" s="101">
        <f>C862+C861</f>
        <v>0</v>
      </c>
      <c r="D863" s="102">
        <f>D862+D861</f>
        <v>312000</v>
      </c>
      <c r="E863" s="103">
        <f>C863+D863</f>
        <v>312000</v>
      </c>
      <c r="F863" s="104">
        <f>F862+F861</f>
        <v>0</v>
      </c>
      <c r="G863" s="102">
        <f>G862+G861</f>
        <v>0</v>
      </c>
      <c r="H863" s="105">
        <f t="shared" si="69"/>
        <v>0</v>
      </c>
      <c r="I863" s="106" t="str">
        <f t="shared" si="74"/>
        <v>-</v>
      </c>
      <c r="J863" s="107">
        <f t="shared" si="74"/>
        <v>0</v>
      </c>
      <c r="K863" s="108">
        <f t="shared" si="74"/>
        <v>0</v>
      </c>
      <c r="L863" s="100" t="s">
        <v>91</v>
      </c>
    </row>
    <row r="864" spans="2:12">
      <c r="I864" s="109"/>
      <c r="J864" s="109"/>
      <c r="K864" s="109"/>
      <c r="L864" s="110" t="s">
        <v>102</v>
      </c>
    </row>
    <row r="865" spans="1:12" ht="18.75">
      <c r="B865" s="54" t="s">
        <v>124</v>
      </c>
      <c r="I865" s="109"/>
      <c r="J865" s="109"/>
      <c r="K865" s="109"/>
    </row>
    <row r="866" spans="1:12">
      <c r="I866" s="109"/>
      <c r="J866" s="109"/>
      <c r="K866" s="109"/>
      <c r="L866" s="50" t="s">
        <v>72</v>
      </c>
    </row>
    <row r="867" spans="1:12" s="57" customFormat="1" ht="17.25" customHeight="1">
      <c r="A867" s="55"/>
      <c r="B867" s="56"/>
      <c r="C867" s="345" t="s">
        <v>73</v>
      </c>
      <c r="D867" s="346"/>
      <c r="E867" s="347"/>
      <c r="F867" s="346" t="s">
        <v>74</v>
      </c>
      <c r="G867" s="346"/>
      <c r="H867" s="346"/>
      <c r="I867" s="348" t="s">
        <v>75</v>
      </c>
      <c r="J867" s="349"/>
      <c r="K867" s="350"/>
      <c r="L867" s="56"/>
    </row>
    <row r="868" spans="1:12" s="57" customFormat="1" ht="17.25" customHeight="1">
      <c r="A868" s="55"/>
      <c r="B868" s="58" t="s">
        <v>76</v>
      </c>
      <c r="C868" s="59" t="s">
        <v>77</v>
      </c>
      <c r="D868" s="60" t="s">
        <v>78</v>
      </c>
      <c r="E868" s="61" t="s">
        <v>79</v>
      </c>
      <c r="F868" s="62" t="s">
        <v>77</v>
      </c>
      <c r="G868" s="60" t="s">
        <v>78</v>
      </c>
      <c r="H868" s="63" t="s">
        <v>79</v>
      </c>
      <c r="I868" s="111" t="s">
        <v>104</v>
      </c>
      <c r="J868" s="112" t="s">
        <v>105</v>
      </c>
      <c r="K868" s="113" t="s">
        <v>106</v>
      </c>
      <c r="L868" s="58" t="s">
        <v>83</v>
      </c>
    </row>
    <row r="869" spans="1:12" s="57" customFormat="1" ht="17.25" customHeight="1">
      <c r="B869" s="52"/>
      <c r="C869" s="64" t="s">
        <v>107</v>
      </c>
      <c r="D869" s="65" t="s">
        <v>84</v>
      </c>
      <c r="E869" s="66" t="s">
        <v>108</v>
      </c>
      <c r="F869" s="67" t="s">
        <v>109</v>
      </c>
      <c r="G869" s="65" t="s">
        <v>110</v>
      </c>
      <c r="H869" s="68" t="s">
        <v>111</v>
      </c>
      <c r="I869" s="114"/>
      <c r="J869" s="115"/>
      <c r="K869" s="116"/>
      <c r="L869" s="52"/>
    </row>
    <row r="870" spans="1:12">
      <c r="A870" s="57"/>
      <c r="B870" s="69" t="s">
        <v>3</v>
      </c>
      <c r="C870" s="70">
        <f>[1]特土地・保有!B7</f>
        <v>0</v>
      </c>
      <c r="D870" s="71">
        <f>[1]特土地・保有!C7</f>
        <v>265858</v>
      </c>
      <c r="E870" s="72">
        <f>[1]特土地・保有!D7</f>
        <v>265858</v>
      </c>
      <c r="F870" s="73">
        <f>[1]特土地・保有!E7</f>
        <v>0</v>
      </c>
      <c r="G870" s="71">
        <f>[1]特土地・保有!F7</f>
        <v>0</v>
      </c>
      <c r="H870" s="74">
        <f>[1]特土地・保有!G7</f>
        <v>0</v>
      </c>
      <c r="I870" s="117" t="str">
        <f t="shared" ref="I870:K905" si="76">IF(C870=0,"-",ROUND(F870/C870*100,1))</f>
        <v>-</v>
      </c>
      <c r="J870" s="118">
        <f t="shared" si="76"/>
        <v>0</v>
      </c>
      <c r="K870" s="119">
        <f t="shared" si="76"/>
        <v>0</v>
      </c>
      <c r="L870" s="78" t="s">
        <v>3</v>
      </c>
    </row>
    <row r="871" spans="1:12">
      <c r="A871" s="57"/>
      <c r="B871" s="79" t="s">
        <v>4</v>
      </c>
      <c r="C871" s="80">
        <f>[1]特土地・保有!B8</f>
        <v>0</v>
      </c>
      <c r="D871" s="81">
        <f>[1]特土地・保有!C8</f>
        <v>0</v>
      </c>
      <c r="E871" s="82">
        <f>[1]特土地・保有!D8</f>
        <v>0</v>
      </c>
      <c r="F871" s="83">
        <f>[1]特土地・保有!E8</f>
        <v>0</v>
      </c>
      <c r="G871" s="81">
        <f>[1]特土地・保有!F8</f>
        <v>0</v>
      </c>
      <c r="H871" s="84">
        <f>[1]特土地・保有!G8</f>
        <v>0</v>
      </c>
      <c r="I871" s="120" t="str">
        <f t="shared" si="76"/>
        <v>-</v>
      </c>
      <c r="J871" s="90" t="str">
        <f t="shared" si="76"/>
        <v>-</v>
      </c>
      <c r="K871" s="121" t="str">
        <f t="shared" si="76"/>
        <v>-</v>
      </c>
      <c r="L871" s="79" t="s">
        <v>4</v>
      </c>
    </row>
    <row r="872" spans="1:12">
      <c r="B872" s="79" t="s">
        <v>5</v>
      </c>
      <c r="C872" s="80">
        <f>[1]特土地・保有!B9</f>
        <v>0</v>
      </c>
      <c r="D872" s="81">
        <f>[1]特土地・保有!C9</f>
        <v>0</v>
      </c>
      <c r="E872" s="82">
        <f>[1]特土地・保有!D9</f>
        <v>0</v>
      </c>
      <c r="F872" s="83">
        <f>[1]特土地・保有!E9</f>
        <v>0</v>
      </c>
      <c r="G872" s="81">
        <f>[1]特土地・保有!F9</f>
        <v>0</v>
      </c>
      <c r="H872" s="84">
        <f>[1]特土地・保有!G9</f>
        <v>0</v>
      </c>
      <c r="I872" s="120" t="str">
        <f t="shared" si="76"/>
        <v>-</v>
      </c>
      <c r="J872" s="90" t="str">
        <f t="shared" si="76"/>
        <v>-</v>
      </c>
      <c r="K872" s="121" t="str">
        <f t="shared" si="76"/>
        <v>-</v>
      </c>
      <c r="L872" s="79" t="s">
        <v>5</v>
      </c>
    </row>
    <row r="873" spans="1:12">
      <c r="B873" s="79" t="s">
        <v>6</v>
      </c>
      <c r="C873" s="80">
        <f>[1]特土地・保有!B10</f>
        <v>0</v>
      </c>
      <c r="D873" s="81">
        <f>[1]特土地・保有!C10</f>
        <v>0</v>
      </c>
      <c r="E873" s="82">
        <f>[1]特土地・保有!D10</f>
        <v>0</v>
      </c>
      <c r="F873" s="83">
        <f>[1]特土地・保有!E10</f>
        <v>0</v>
      </c>
      <c r="G873" s="81">
        <f>[1]特土地・保有!F10</f>
        <v>0</v>
      </c>
      <c r="H873" s="84">
        <f>[1]特土地・保有!G10</f>
        <v>0</v>
      </c>
      <c r="I873" s="120" t="str">
        <f t="shared" si="76"/>
        <v>-</v>
      </c>
      <c r="J873" s="90" t="str">
        <f t="shared" si="76"/>
        <v>-</v>
      </c>
      <c r="K873" s="121" t="str">
        <f t="shared" si="76"/>
        <v>-</v>
      </c>
      <c r="L873" s="79" t="s">
        <v>6</v>
      </c>
    </row>
    <row r="874" spans="1:12">
      <c r="B874" s="79" t="s">
        <v>7</v>
      </c>
      <c r="C874" s="80">
        <f>[1]特土地・保有!B11</f>
        <v>0</v>
      </c>
      <c r="D874" s="81">
        <f>[1]特土地・保有!C11</f>
        <v>0</v>
      </c>
      <c r="E874" s="82">
        <f>[1]特土地・保有!D11</f>
        <v>0</v>
      </c>
      <c r="F874" s="83">
        <f>[1]特土地・保有!E11</f>
        <v>0</v>
      </c>
      <c r="G874" s="81">
        <f>[1]特土地・保有!F11</f>
        <v>0</v>
      </c>
      <c r="H874" s="84">
        <f>[1]特土地・保有!G11</f>
        <v>0</v>
      </c>
      <c r="I874" s="120" t="str">
        <f t="shared" si="76"/>
        <v>-</v>
      </c>
      <c r="J874" s="90" t="str">
        <f t="shared" si="76"/>
        <v>-</v>
      </c>
      <c r="K874" s="121" t="str">
        <f t="shared" si="76"/>
        <v>-</v>
      </c>
      <c r="L874" s="79" t="s">
        <v>7</v>
      </c>
    </row>
    <row r="875" spans="1:12">
      <c r="B875" s="79" t="s">
        <v>8</v>
      </c>
      <c r="C875" s="80">
        <f>[1]特土地・保有!B12</f>
        <v>0</v>
      </c>
      <c r="D875" s="81">
        <f>[1]特土地・保有!C12</f>
        <v>0</v>
      </c>
      <c r="E875" s="82">
        <f>[1]特土地・保有!D12</f>
        <v>0</v>
      </c>
      <c r="F875" s="83">
        <f>[1]特土地・保有!E12</f>
        <v>0</v>
      </c>
      <c r="G875" s="81">
        <f>[1]特土地・保有!F12</f>
        <v>0</v>
      </c>
      <c r="H875" s="84">
        <f>[1]特土地・保有!G12</f>
        <v>0</v>
      </c>
      <c r="I875" s="120" t="str">
        <f t="shared" si="76"/>
        <v>-</v>
      </c>
      <c r="J875" s="90" t="str">
        <f t="shared" si="76"/>
        <v>-</v>
      </c>
      <c r="K875" s="121" t="str">
        <f t="shared" si="76"/>
        <v>-</v>
      </c>
      <c r="L875" s="79" t="s">
        <v>8</v>
      </c>
    </row>
    <row r="876" spans="1:12">
      <c r="B876" s="79" t="s">
        <v>86</v>
      </c>
      <c r="C876" s="80">
        <f>[1]特土地・保有!B13</f>
        <v>0</v>
      </c>
      <c r="D876" s="81">
        <f>[1]特土地・保有!C13</f>
        <v>0</v>
      </c>
      <c r="E876" s="82">
        <f>[1]特土地・保有!D13</f>
        <v>0</v>
      </c>
      <c r="F876" s="83">
        <f>[1]特土地・保有!E13</f>
        <v>0</v>
      </c>
      <c r="G876" s="81">
        <f>[1]特土地・保有!F13</f>
        <v>0</v>
      </c>
      <c r="H876" s="84">
        <f>[1]特土地・保有!G13</f>
        <v>0</v>
      </c>
      <c r="I876" s="120" t="str">
        <f t="shared" si="76"/>
        <v>-</v>
      </c>
      <c r="J876" s="90" t="str">
        <f t="shared" si="76"/>
        <v>-</v>
      </c>
      <c r="K876" s="121" t="str">
        <f t="shared" si="76"/>
        <v>-</v>
      </c>
      <c r="L876" s="79" t="s">
        <v>87</v>
      </c>
    </row>
    <row r="877" spans="1:12">
      <c r="B877" s="79" t="s">
        <v>10</v>
      </c>
      <c r="C877" s="80">
        <f>[1]特土地・保有!B14</f>
        <v>0</v>
      </c>
      <c r="D877" s="81">
        <f>[1]特土地・保有!C14</f>
        <v>0</v>
      </c>
      <c r="E877" s="82">
        <f>[1]特土地・保有!D14</f>
        <v>0</v>
      </c>
      <c r="F877" s="83">
        <f>[1]特土地・保有!E14</f>
        <v>0</v>
      </c>
      <c r="G877" s="81">
        <f>[1]特土地・保有!F14</f>
        <v>0</v>
      </c>
      <c r="H877" s="84">
        <f>[1]特土地・保有!G14</f>
        <v>0</v>
      </c>
      <c r="I877" s="120" t="str">
        <f t="shared" si="76"/>
        <v>-</v>
      </c>
      <c r="J877" s="90" t="str">
        <f t="shared" si="76"/>
        <v>-</v>
      </c>
      <c r="K877" s="121" t="str">
        <f t="shared" si="76"/>
        <v>-</v>
      </c>
      <c r="L877" s="79" t="s">
        <v>10</v>
      </c>
    </row>
    <row r="878" spans="1:12">
      <c r="B878" s="79" t="s">
        <v>11</v>
      </c>
      <c r="C878" s="80">
        <f>[1]特土地・保有!B15</f>
        <v>0</v>
      </c>
      <c r="D878" s="81">
        <f>[1]特土地・保有!C15</f>
        <v>38627</v>
      </c>
      <c r="E878" s="82">
        <f>[1]特土地・保有!D15</f>
        <v>38627</v>
      </c>
      <c r="F878" s="83">
        <f>[1]特土地・保有!E15</f>
        <v>0</v>
      </c>
      <c r="G878" s="81">
        <f>[1]特土地・保有!F15</f>
        <v>0</v>
      </c>
      <c r="H878" s="84">
        <f>[1]特土地・保有!G15</f>
        <v>0</v>
      </c>
      <c r="I878" s="120" t="str">
        <f t="shared" si="76"/>
        <v>-</v>
      </c>
      <c r="J878" s="90">
        <f t="shared" si="76"/>
        <v>0</v>
      </c>
      <c r="K878" s="121">
        <f t="shared" si="76"/>
        <v>0</v>
      </c>
      <c r="L878" s="79" t="s">
        <v>11</v>
      </c>
    </row>
    <row r="879" spans="1:12">
      <c r="B879" s="79" t="s">
        <v>12</v>
      </c>
      <c r="C879" s="80">
        <f>[1]特土地・保有!B16</f>
        <v>0</v>
      </c>
      <c r="D879" s="81">
        <f>[1]特土地・保有!C16</f>
        <v>0</v>
      </c>
      <c r="E879" s="82">
        <f>[1]特土地・保有!D16</f>
        <v>0</v>
      </c>
      <c r="F879" s="83">
        <f>[1]特土地・保有!E16</f>
        <v>0</v>
      </c>
      <c r="G879" s="81">
        <f>[1]特土地・保有!F16</f>
        <v>0</v>
      </c>
      <c r="H879" s="84">
        <f>[1]特土地・保有!G16</f>
        <v>0</v>
      </c>
      <c r="I879" s="120" t="str">
        <f t="shared" si="76"/>
        <v>-</v>
      </c>
      <c r="J879" s="90" t="str">
        <f t="shared" si="76"/>
        <v>-</v>
      </c>
      <c r="K879" s="121" t="str">
        <f t="shared" si="76"/>
        <v>-</v>
      </c>
      <c r="L879" s="79" t="s">
        <v>12</v>
      </c>
    </row>
    <row r="880" spans="1:12">
      <c r="B880" s="79" t="s">
        <v>88</v>
      </c>
      <c r="C880" s="80">
        <f>[1]特土地・保有!B17</f>
        <v>0</v>
      </c>
      <c r="D880" s="81">
        <f>[1]特土地・保有!C17</f>
        <v>0</v>
      </c>
      <c r="E880" s="82">
        <f>[1]特土地・保有!D17</f>
        <v>0</v>
      </c>
      <c r="F880" s="83">
        <f>[1]特土地・保有!E17</f>
        <v>0</v>
      </c>
      <c r="G880" s="81">
        <f>[1]特土地・保有!F17</f>
        <v>0</v>
      </c>
      <c r="H880" s="84">
        <f>[1]特土地・保有!G17</f>
        <v>0</v>
      </c>
      <c r="I880" s="120" t="str">
        <f t="shared" si="76"/>
        <v>-</v>
      </c>
      <c r="J880" s="90" t="str">
        <f t="shared" si="76"/>
        <v>-</v>
      </c>
      <c r="K880" s="121" t="str">
        <f t="shared" si="76"/>
        <v>-</v>
      </c>
      <c r="L880" s="79" t="str">
        <f>B880</f>
        <v>葛城市</v>
      </c>
    </row>
    <row r="881" spans="2:12">
      <c r="B881" s="88" t="s">
        <v>89</v>
      </c>
      <c r="C881" s="80">
        <f>[1]特土地・保有!B18</f>
        <v>0</v>
      </c>
      <c r="D881" s="81">
        <f>[1]特土地・保有!C18</f>
        <v>0</v>
      </c>
      <c r="E881" s="82">
        <f>[1]特土地・保有!D18</f>
        <v>0</v>
      </c>
      <c r="F881" s="83">
        <f>[1]特土地・保有!E18</f>
        <v>0</v>
      </c>
      <c r="G881" s="81">
        <f>[1]特土地・保有!F18</f>
        <v>0</v>
      </c>
      <c r="H881" s="84">
        <f>[1]特土地・保有!G18</f>
        <v>0</v>
      </c>
      <c r="I881" s="120" t="str">
        <f t="shared" si="76"/>
        <v>-</v>
      </c>
      <c r="J881" s="90" t="str">
        <f t="shared" si="76"/>
        <v>-</v>
      </c>
      <c r="K881" s="121" t="str">
        <f t="shared" si="76"/>
        <v>-</v>
      </c>
      <c r="L881" s="88" t="s">
        <v>89</v>
      </c>
    </row>
    <row r="882" spans="2:12">
      <c r="B882" s="79" t="s">
        <v>14</v>
      </c>
      <c r="C882" s="80">
        <f>[1]特土地・保有!B19</f>
        <v>0</v>
      </c>
      <c r="D882" s="81">
        <f>[1]特土地・保有!C19</f>
        <v>0</v>
      </c>
      <c r="E882" s="82">
        <f>[1]特土地・保有!D19</f>
        <v>0</v>
      </c>
      <c r="F882" s="83">
        <f>[1]特土地・保有!E19</f>
        <v>0</v>
      </c>
      <c r="G882" s="81">
        <f>[1]特土地・保有!F19</f>
        <v>0</v>
      </c>
      <c r="H882" s="84">
        <f>[1]特土地・保有!G19</f>
        <v>0</v>
      </c>
      <c r="I882" s="120" t="str">
        <f t="shared" si="76"/>
        <v>-</v>
      </c>
      <c r="J882" s="90" t="str">
        <f t="shared" si="76"/>
        <v>-</v>
      </c>
      <c r="K882" s="121" t="str">
        <f t="shared" si="76"/>
        <v>-</v>
      </c>
      <c r="L882" s="79" t="s">
        <v>14</v>
      </c>
    </row>
    <row r="883" spans="2:12">
      <c r="B883" s="79" t="s">
        <v>15</v>
      </c>
      <c r="C883" s="80">
        <f>[1]特土地・保有!B20</f>
        <v>0</v>
      </c>
      <c r="D883" s="81">
        <f>[1]特土地・保有!C20</f>
        <v>0</v>
      </c>
      <c r="E883" s="82">
        <f>[1]特土地・保有!D20</f>
        <v>0</v>
      </c>
      <c r="F883" s="83">
        <f>[1]特土地・保有!E20</f>
        <v>0</v>
      </c>
      <c r="G883" s="81">
        <f>[1]特土地・保有!F20</f>
        <v>0</v>
      </c>
      <c r="H883" s="84">
        <f>[1]特土地・保有!G20</f>
        <v>0</v>
      </c>
      <c r="I883" s="120" t="str">
        <f t="shared" si="76"/>
        <v>-</v>
      </c>
      <c r="J883" s="90" t="str">
        <f t="shared" si="76"/>
        <v>-</v>
      </c>
      <c r="K883" s="121" t="str">
        <f t="shared" si="76"/>
        <v>-</v>
      </c>
      <c r="L883" s="79" t="s">
        <v>15</v>
      </c>
    </row>
    <row r="884" spans="2:12">
      <c r="B884" s="79" t="s">
        <v>16</v>
      </c>
      <c r="C884" s="80">
        <f>[1]特土地・保有!B21</f>
        <v>0</v>
      </c>
      <c r="D884" s="81">
        <f>[1]特土地・保有!C21</f>
        <v>0</v>
      </c>
      <c r="E884" s="82">
        <f>[1]特土地・保有!D21</f>
        <v>0</v>
      </c>
      <c r="F884" s="83">
        <f>[1]特土地・保有!E21</f>
        <v>0</v>
      </c>
      <c r="G884" s="81">
        <f>[1]特土地・保有!F21</f>
        <v>0</v>
      </c>
      <c r="H884" s="84">
        <f>[1]特土地・保有!G21</f>
        <v>0</v>
      </c>
      <c r="I884" s="120" t="str">
        <f t="shared" si="76"/>
        <v>-</v>
      </c>
      <c r="J884" s="90" t="str">
        <f t="shared" si="76"/>
        <v>-</v>
      </c>
      <c r="K884" s="121" t="str">
        <f t="shared" si="76"/>
        <v>-</v>
      </c>
      <c r="L884" s="79" t="s">
        <v>16</v>
      </c>
    </row>
    <row r="885" spans="2:12">
      <c r="B885" s="79" t="s">
        <v>17</v>
      </c>
      <c r="C885" s="80">
        <f>[1]特土地・保有!B22</f>
        <v>0</v>
      </c>
      <c r="D885" s="81">
        <f>[1]特土地・保有!C22</f>
        <v>0</v>
      </c>
      <c r="E885" s="82">
        <f>[1]特土地・保有!D22</f>
        <v>0</v>
      </c>
      <c r="F885" s="83">
        <f>[1]特土地・保有!E22</f>
        <v>0</v>
      </c>
      <c r="G885" s="81">
        <f>[1]特土地・保有!F22</f>
        <v>0</v>
      </c>
      <c r="H885" s="84">
        <f>[1]特土地・保有!G22</f>
        <v>0</v>
      </c>
      <c r="I885" s="120" t="str">
        <f t="shared" si="76"/>
        <v>-</v>
      </c>
      <c r="J885" s="90" t="str">
        <f t="shared" si="76"/>
        <v>-</v>
      </c>
      <c r="K885" s="121" t="str">
        <f t="shared" si="76"/>
        <v>-</v>
      </c>
      <c r="L885" s="79" t="s">
        <v>17</v>
      </c>
    </row>
    <row r="886" spans="2:12">
      <c r="B886" s="79" t="s">
        <v>18</v>
      </c>
      <c r="C886" s="80">
        <f>[1]特土地・保有!B23</f>
        <v>0</v>
      </c>
      <c r="D886" s="81">
        <f>[1]特土地・保有!C23</f>
        <v>0</v>
      </c>
      <c r="E886" s="82">
        <f>[1]特土地・保有!D23</f>
        <v>0</v>
      </c>
      <c r="F886" s="83">
        <f>[1]特土地・保有!E23</f>
        <v>0</v>
      </c>
      <c r="G886" s="81">
        <f>[1]特土地・保有!F23</f>
        <v>0</v>
      </c>
      <c r="H886" s="84">
        <f>[1]特土地・保有!G23</f>
        <v>0</v>
      </c>
      <c r="I886" s="120" t="str">
        <f t="shared" si="76"/>
        <v>-</v>
      </c>
      <c r="J886" s="90" t="str">
        <f t="shared" si="76"/>
        <v>-</v>
      </c>
      <c r="K886" s="121" t="str">
        <f t="shared" si="76"/>
        <v>-</v>
      </c>
      <c r="L886" s="79" t="s">
        <v>18</v>
      </c>
    </row>
    <row r="887" spans="2:12">
      <c r="B887" s="79" t="s">
        <v>19</v>
      </c>
      <c r="C887" s="80">
        <f>[1]特土地・保有!B24</f>
        <v>0</v>
      </c>
      <c r="D887" s="81">
        <f>[1]特土地・保有!C24</f>
        <v>0</v>
      </c>
      <c r="E887" s="82">
        <f>[1]特土地・保有!D24</f>
        <v>0</v>
      </c>
      <c r="F887" s="83">
        <f>[1]特土地・保有!E24</f>
        <v>0</v>
      </c>
      <c r="G887" s="81">
        <f>[1]特土地・保有!F24</f>
        <v>0</v>
      </c>
      <c r="H887" s="84">
        <f>[1]特土地・保有!G24</f>
        <v>0</v>
      </c>
      <c r="I887" s="120" t="str">
        <f t="shared" si="76"/>
        <v>-</v>
      </c>
      <c r="J887" s="90" t="str">
        <f t="shared" si="76"/>
        <v>-</v>
      </c>
      <c r="K887" s="121" t="str">
        <f t="shared" si="76"/>
        <v>-</v>
      </c>
      <c r="L887" s="79" t="s">
        <v>19</v>
      </c>
    </row>
    <row r="888" spans="2:12">
      <c r="B888" s="79" t="s">
        <v>20</v>
      </c>
      <c r="C888" s="80">
        <f>[1]特土地・保有!B25</f>
        <v>0</v>
      </c>
      <c r="D888" s="81">
        <f>[1]特土地・保有!C25</f>
        <v>0</v>
      </c>
      <c r="E888" s="82">
        <f>[1]特土地・保有!D25</f>
        <v>0</v>
      </c>
      <c r="F888" s="83">
        <f>[1]特土地・保有!E25</f>
        <v>0</v>
      </c>
      <c r="G888" s="81">
        <f>[1]特土地・保有!F25</f>
        <v>0</v>
      </c>
      <c r="H888" s="84">
        <f>[1]特土地・保有!G25</f>
        <v>0</v>
      </c>
      <c r="I888" s="120" t="str">
        <f t="shared" si="76"/>
        <v>-</v>
      </c>
      <c r="J888" s="90" t="str">
        <f t="shared" si="76"/>
        <v>-</v>
      </c>
      <c r="K888" s="121" t="str">
        <f t="shared" si="76"/>
        <v>-</v>
      </c>
      <c r="L888" s="79" t="s">
        <v>20</v>
      </c>
    </row>
    <row r="889" spans="2:12">
      <c r="B889" s="79" t="s">
        <v>21</v>
      </c>
      <c r="C889" s="80">
        <f>[1]特土地・保有!B26</f>
        <v>0</v>
      </c>
      <c r="D889" s="81">
        <f>[1]特土地・保有!C26</f>
        <v>0</v>
      </c>
      <c r="E889" s="82">
        <f>[1]特土地・保有!D26</f>
        <v>0</v>
      </c>
      <c r="F889" s="83">
        <f>[1]特土地・保有!E26</f>
        <v>0</v>
      </c>
      <c r="G889" s="81">
        <f>[1]特土地・保有!F26</f>
        <v>0</v>
      </c>
      <c r="H889" s="84">
        <f>[1]特土地・保有!G26</f>
        <v>0</v>
      </c>
      <c r="I889" s="120" t="str">
        <f t="shared" si="76"/>
        <v>-</v>
      </c>
      <c r="J889" s="90" t="str">
        <f t="shared" si="76"/>
        <v>-</v>
      </c>
      <c r="K889" s="121" t="str">
        <f t="shared" si="76"/>
        <v>-</v>
      </c>
      <c r="L889" s="79" t="s">
        <v>21</v>
      </c>
    </row>
    <row r="890" spans="2:12">
      <c r="B890" s="79" t="s">
        <v>22</v>
      </c>
      <c r="C890" s="80">
        <f>[1]特土地・保有!B27</f>
        <v>0</v>
      </c>
      <c r="D890" s="81">
        <f>[1]特土地・保有!C27</f>
        <v>0</v>
      </c>
      <c r="E890" s="82">
        <f>[1]特土地・保有!D27</f>
        <v>0</v>
      </c>
      <c r="F890" s="83">
        <f>[1]特土地・保有!E27</f>
        <v>0</v>
      </c>
      <c r="G890" s="81">
        <f>[1]特土地・保有!F27</f>
        <v>0</v>
      </c>
      <c r="H890" s="84">
        <f>[1]特土地・保有!G27</f>
        <v>0</v>
      </c>
      <c r="I890" s="120" t="str">
        <f t="shared" si="76"/>
        <v>-</v>
      </c>
      <c r="J890" s="90" t="str">
        <f t="shared" si="76"/>
        <v>-</v>
      </c>
      <c r="K890" s="121" t="str">
        <f t="shared" si="76"/>
        <v>-</v>
      </c>
      <c r="L890" s="79" t="s">
        <v>22</v>
      </c>
    </row>
    <row r="891" spans="2:12">
      <c r="B891" s="79" t="s">
        <v>23</v>
      </c>
      <c r="C891" s="80">
        <f>[1]特土地・保有!B28</f>
        <v>0</v>
      </c>
      <c r="D891" s="81">
        <f>[1]特土地・保有!C28</f>
        <v>0</v>
      </c>
      <c r="E891" s="82">
        <f>[1]特土地・保有!D28</f>
        <v>0</v>
      </c>
      <c r="F891" s="83">
        <f>[1]特土地・保有!E28</f>
        <v>0</v>
      </c>
      <c r="G891" s="81">
        <f>[1]特土地・保有!F28</f>
        <v>0</v>
      </c>
      <c r="H891" s="84">
        <f>[1]特土地・保有!G28</f>
        <v>0</v>
      </c>
      <c r="I891" s="120" t="str">
        <f t="shared" si="76"/>
        <v>-</v>
      </c>
      <c r="J891" s="90" t="str">
        <f t="shared" si="76"/>
        <v>-</v>
      </c>
      <c r="K891" s="121" t="str">
        <f t="shared" si="76"/>
        <v>-</v>
      </c>
      <c r="L891" s="79" t="s">
        <v>23</v>
      </c>
    </row>
    <row r="892" spans="2:12">
      <c r="B892" s="79" t="s">
        <v>24</v>
      </c>
      <c r="C892" s="80">
        <f>[1]特土地・保有!B29</f>
        <v>0</v>
      </c>
      <c r="D892" s="81">
        <f>[1]特土地・保有!C29</f>
        <v>0</v>
      </c>
      <c r="E892" s="82">
        <f>[1]特土地・保有!D29</f>
        <v>0</v>
      </c>
      <c r="F892" s="83">
        <f>[1]特土地・保有!E29</f>
        <v>0</v>
      </c>
      <c r="G892" s="81">
        <f>[1]特土地・保有!F29</f>
        <v>0</v>
      </c>
      <c r="H892" s="84">
        <f>[1]特土地・保有!G29</f>
        <v>0</v>
      </c>
      <c r="I892" s="120" t="str">
        <f t="shared" si="76"/>
        <v>-</v>
      </c>
      <c r="J892" s="90" t="str">
        <f t="shared" si="76"/>
        <v>-</v>
      </c>
      <c r="K892" s="121" t="str">
        <f t="shared" si="76"/>
        <v>-</v>
      </c>
      <c r="L892" s="79" t="s">
        <v>24</v>
      </c>
    </row>
    <row r="893" spans="2:12">
      <c r="B893" s="79" t="s">
        <v>25</v>
      </c>
      <c r="C893" s="80">
        <f>[1]特土地・保有!B30</f>
        <v>0</v>
      </c>
      <c r="D893" s="81">
        <f>[1]特土地・保有!C30</f>
        <v>0</v>
      </c>
      <c r="E893" s="82">
        <f>[1]特土地・保有!D30</f>
        <v>0</v>
      </c>
      <c r="F893" s="83">
        <f>[1]特土地・保有!E30</f>
        <v>0</v>
      </c>
      <c r="G893" s="81">
        <f>[1]特土地・保有!F30</f>
        <v>0</v>
      </c>
      <c r="H893" s="84">
        <f>[1]特土地・保有!G30</f>
        <v>0</v>
      </c>
      <c r="I893" s="120" t="str">
        <f t="shared" si="76"/>
        <v>-</v>
      </c>
      <c r="J893" s="90" t="str">
        <f t="shared" si="76"/>
        <v>-</v>
      </c>
      <c r="K893" s="121" t="str">
        <f t="shared" si="76"/>
        <v>-</v>
      </c>
      <c r="L893" s="79" t="s">
        <v>25</v>
      </c>
    </row>
    <row r="894" spans="2:12">
      <c r="B894" s="79" t="s">
        <v>26</v>
      </c>
      <c r="C894" s="80">
        <f>[1]特土地・保有!B31</f>
        <v>0</v>
      </c>
      <c r="D894" s="81">
        <f>[1]特土地・保有!C31</f>
        <v>0</v>
      </c>
      <c r="E894" s="82">
        <f>[1]特土地・保有!D31</f>
        <v>0</v>
      </c>
      <c r="F894" s="83">
        <f>[1]特土地・保有!E31</f>
        <v>0</v>
      </c>
      <c r="G894" s="81">
        <f>[1]特土地・保有!F31</f>
        <v>0</v>
      </c>
      <c r="H894" s="84">
        <f>[1]特土地・保有!G31</f>
        <v>0</v>
      </c>
      <c r="I894" s="120" t="str">
        <f t="shared" si="76"/>
        <v>-</v>
      </c>
      <c r="J894" s="90" t="str">
        <f t="shared" si="76"/>
        <v>-</v>
      </c>
      <c r="K894" s="121" t="str">
        <f t="shared" si="76"/>
        <v>-</v>
      </c>
      <c r="L894" s="79" t="s">
        <v>26</v>
      </c>
    </row>
    <row r="895" spans="2:12">
      <c r="B895" s="79" t="s">
        <v>27</v>
      </c>
      <c r="C895" s="80">
        <f>[1]特土地・保有!B32</f>
        <v>0</v>
      </c>
      <c r="D895" s="81">
        <f>[1]特土地・保有!C32</f>
        <v>0</v>
      </c>
      <c r="E895" s="82">
        <f>[1]特土地・保有!D32</f>
        <v>0</v>
      </c>
      <c r="F895" s="83">
        <f>[1]特土地・保有!E32</f>
        <v>0</v>
      </c>
      <c r="G895" s="81">
        <f>[1]特土地・保有!F32</f>
        <v>0</v>
      </c>
      <c r="H895" s="84">
        <f>[1]特土地・保有!G32</f>
        <v>0</v>
      </c>
      <c r="I895" s="120" t="str">
        <f t="shared" si="76"/>
        <v>-</v>
      </c>
      <c r="J895" s="90" t="str">
        <f t="shared" si="76"/>
        <v>-</v>
      </c>
      <c r="K895" s="121" t="str">
        <f t="shared" si="76"/>
        <v>-</v>
      </c>
      <c r="L895" s="79" t="s">
        <v>27</v>
      </c>
    </row>
    <row r="896" spans="2:12">
      <c r="B896" s="79" t="s">
        <v>28</v>
      </c>
      <c r="C896" s="80">
        <f>[1]特土地・保有!B33</f>
        <v>0</v>
      </c>
      <c r="D896" s="81">
        <f>[1]特土地・保有!C33</f>
        <v>0</v>
      </c>
      <c r="E896" s="82">
        <f>[1]特土地・保有!D33</f>
        <v>0</v>
      </c>
      <c r="F896" s="83">
        <f>[1]特土地・保有!E33</f>
        <v>0</v>
      </c>
      <c r="G896" s="81">
        <f>[1]特土地・保有!F33</f>
        <v>0</v>
      </c>
      <c r="H896" s="84">
        <f>[1]特土地・保有!G33</f>
        <v>0</v>
      </c>
      <c r="I896" s="120" t="str">
        <f t="shared" si="76"/>
        <v>-</v>
      </c>
      <c r="J896" s="90" t="str">
        <f t="shared" si="76"/>
        <v>-</v>
      </c>
      <c r="K896" s="121" t="str">
        <f t="shared" si="76"/>
        <v>-</v>
      </c>
      <c r="L896" s="79" t="s">
        <v>28</v>
      </c>
    </row>
    <row r="897" spans="2:12">
      <c r="B897" s="79" t="s">
        <v>29</v>
      </c>
      <c r="C897" s="80">
        <f>[1]特土地・保有!B34</f>
        <v>0</v>
      </c>
      <c r="D897" s="81">
        <f>[1]特土地・保有!C34</f>
        <v>0</v>
      </c>
      <c r="E897" s="82">
        <f>[1]特土地・保有!D34</f>
        <v>0</v>
      </c>
      <c r="F897" s="83">
        <f>[1]特土地・保有!E34</f>
        <v>0</v>
      </c>
      <c r="G897" s="81">
        <f>[1]特土地・保有!F34</f>
        <v>0</v>
      </c>
      <c r="H897" s="84">
        <f>[1]特土地・保有!G34</f>
        <v>0</v>
      </c>
      <c r="I897" s="120" t="str">
        <f t="shared" si="76"/>
        <v>-</v>
      </c>
      <c r="J897" s="90" t="str">
        <f t="shared" si="76"/>
        <v>-</v>
      </c>
      <c r="K897" s="121" t="str">
        <f t="shared" si="76"/>
        <v>-</v>
      </c>
      <c r="L897" s="79" t="s">
        <v>29</v>
      </c>
    </row>
    <row r="898" spans="2:12">
      <c r="B898" s="79" t="s">
        <v>30</v>
      </c>
      <c r="C898" s="80">
        <f>[1]特土地・保有!B35</f>
        <v>0</v>
      </c>
      <c r="D898" s="81">
        <f>[1]特土地・保有!C35</f>
        <v>0</v>
      </c>
      <c r="E898" s="82">
        <f>[1]特土地・保有!D35</f>
        <v>0</v>
      </c>
      <c r="F898" s="83">
        <f>[1]特土地・保有!E35</f>
        <v>0</v>
      </c>
      <c r="G898" s="81">
        <f>[1]特土地・保有!F35</f>
        <v>0</v>
      </c>
      <c r="H898" s="84">
        <f>[1]特土地・保有!G35</f>
        <v>0</v>
      </c>
      <c r="I898" s="120" t="str">
        <f t="shared" si="76"/>
        <v>-</v>
      </c>
      <c r="J898" s="90" t="str">
        <f t="shared" si="76"/>
        <v>-</v>
      </c>
      <c r="K898" s="121" t="str">
        <f t="shared" si="76"/>
        <v>-</v>
      </c>
      <c r="L898" s="79" t="s">
        <v>30</v>
      </c>
    </row>
    <row r="899" spans="2:12">
      <c r="B899" s="79" t="s">
        <v>31</v>
      </c>
      <c r="C899" s="80">
        <f>[1]特土地・保有!B36</f>
        <v>0</v>
      </c>
      <c r="D899" s="81">
        <f>[1]特土地・保有!C36</f>
        <v>0</v>
      </c>
      <c r="E899" s="82">
        <f>[1]特土地・保有!D36</f>
        <v>0</v>
      </c>
      <c r="F899" s="83">
        <f>[1]特土地・保有!E36</f>
        <v>0</v>
      </c>
      <c r="G899" s="81">
        <f>[1]特土地・保有!F36</f>
        <v>0</v>
      </c>
      <c r="H899" s="84">
        <f>[1]特土地・保有!G36</f>
        <v>0</v>
      </c>
      <c r="I899" s="120" t="str">
        <f t="shared" si="76"/>
        <v>-</v>
      </c>
      <c r="J899" s="90" t="str">
        <f t="shared" si="76"/>
        <v>-</v>
      </c>
      <c r="K899" s="121" t="str">
        <f t="shared" si="76"/>
        <v>-</v>
      </c>
      <c r="L899" s="79" t="s">
        <v>31</v>
      </c>
    </row>
    <row r="900" spans="2:12">
      <c r="B900" s="79" t="s">
        <v>32</v>
      </c>
      <c r="C900" s="80">
        <f>[1]特土地・保有!B37</f>
        <v>0</v>
      </c>
      <c r="D900" s="81">
        <f>[1]特土地・保有!C37</f>
        <v>0</v>
      </c>
      <c r="E900" s="82">
        <f>[1]特土地・保有!D37</f>
        <v>0</v>
      </c>
      <c r="F900" s="83">
        <f>[1]特土地・保有!E37</f>
        <v>0</v>
      </c>
      <c r="G900" s="81">
        <f>[1]特土地・保有!F37</f>
        <v>0</v>
      </c>
      <c r="H900" s="84">
        <f>[1]特土地・保有!G37</f>
        <v>0</v>
      </c>
      <c r="I900" s="120" t="str">
        <f t="shared" si="76"/>
        <v>-</v>
      </c>
      <c r="J900" s="90" t="str">
        <f t="shared" si="76"/>
        <v>-</v>
      </c>
      <c r="K900" s="121" t="str">
        <f t="shared" si="76"/>
        <v>-</v>
      </c>
      <c r="L900" s="79" t="s">
        <v>32</v>
      </c>
    </row>
    <row r="901" spans="2:12">
      <c r="B901" s="79" t="s">
        <v>33</v>
      </c>
      <c r="C901" s="80">
        <f>[1]特土地・保有!B38</f>
        <v>0</v>
      </c>
      <c r="D901" s="81">
        <f>[1]特土地・保有!C38</f>
        <v>0</v>
      </c>
      <c r="E901" s="82">
        <f>[1]特土地・保有!D38</f>
        <v>0</v>
      </c>
      <c r="F901" s="83">
        <f>[1]特土地・保有!E38</f>
        <v>0</v>
      </c>
      <c r="G901" s="81">
        <f>[1]特土地・保有!F38</f>
        <v>0</v>
      </c>
      <c r="H901" s="84">
        <f>[1]特土地・保有!G38</f>
        <v>0</v>
      </c>
      <c r="I901" s="120" t="str">
        <f t="shared" si="76"/>
        <v>-</v>
      </c>
      <c r="J901" s="90" t="str">
        <f t="shared" si="76"/>
        <v>-</v>
      </c>
      <c r="K901" s="121" t="str">
        <f t="shared" si="76"/>
        <v>-</v>
      </c>
      <c r="L901" s="79" t="s">
        <v>33</v>
      </c>
    </row>
    <row r="902" spans="2:12">
      <c r="B902" s="79" t="s">
        <v>34</v>
      </c>
      <c r="C902" s="80">
        <f>[1]特土地・保有!B39</f>
        <v>0</v>
      </c>
      <c r="D902" s="81">
        <f>[1]特土地・保有!C39</f>
        <v>0</v>
      </c>
      <c r="E902" s="82">
        <f>[1]特土地・保有!D39</f>
        <v>0</v>
      </c>
      <c r="F902" s="83">
        <f>[1]特土地・保有!E39</f>
        <v>0</v>
      </c>
      <c r="G902" s="81">
        <f>[1]特土地・保有!F39</f>
        <v>0</v>
      </c>
      <c r="H902" s="84">
        <f>[1]特土地・保有!G39</f>
        <v>0</v>
      </c>
      <c r="I902" s="120" t="str">
        <f t="shared" si="76"/>
        <v>-</v>
      </c>
      <c r="J902" s="90" t="str">
        <f t="shared" si="76"/>
        <v>-</v>
      </c>
      <c r="K902" s="121" t="str">
        <f t="shared" si="76"/>
        <v>-</v>
      </c>
      <c r="L902" s="79" t="s">
        <v>34</v>
      </c>
    </row>
    <row r="903" spans="2:12">
      <c r="B903" s="79" t="s">
        <v>35</v>
      </c>
      <c r="C903" s="80">
        <f>[1]特土地・保有!B40</f>
        <v>0</v>
      </c>
      <c r="D903" s="81">
        <f>[1]特土地・保有!C40</f>
        <v>0</v>
      </c>
      <c r="E903" s="82">
        <f>[1]特土地・保有!D40</f>
        <v>0</v>
      </c>
      <c r="F903" s="83">
        <f>[1]特土地・保有!E40</f>
        <v>0</v>
      </c>
      <c r="G903" s="81">
        <f>[1]特土地・保有!F40</f>
        <v>0</v>
      </c>
      <c r="H903" s="84">
        <f>[1]特土地・保有!G40</f>
        <v>0</v>
      </c>
      <c r="I903" s="120" t="str">
        <f t="shared" si="76"/>
        <v>-</v>
      </c>
      <c r="J903" s="90" t="str">
        <f t="shared" si="76"/>
        <v>-</v>
      </c>
      <c r="K903" s="121" t="str">
        <f t="shared" si="76"/>
        <v>-</v>
      </c>
      <c r="L903" s="79" t="s">
        <v>35</v>
      </c>
    </row>
    <row r="904" spans="2:12">
      <c r="B904" s="79" t="s">
        <v>36</v>
      </c>
      <c r="C904" s="80">
        <f>[1]特土地・保有!B41</f>
        <v>0</v>
      </c>
      <c r="D904" s="81">
        <f>[1]特土地・保有!C41</f>
        <v>0</v>
      </c>
      <c r="E904" s="82">
        <f>[1]特土地・保有!D41</f>
        <v>0</v>
      </c>
      <c r="F904" s="83">
        <f>[1]特土地・保有!E41</f>
        <v>0</v>
      </c>
      <c r="G904" s="81">
        <f>[1]特土地・保有!F41</f>
        <v>0</v>
      </c>
      <c r="H904" s="84">
        <f>[1]特土地・保有!G41</f>
        <v>0</v>
      </c>
      <c r="I904" s="120" t="str">
        <f t="shared" si="76"/>
        <v>-</v>
      </c>
      <c r="J904" s="90" t="str">
        <f t="shared" si="76"/>
        <v>-</v>
      </c>
      <c r="K904" s="121" t="str">
        <f t="shared" si="76"/>
        <v>-</v>
      </c>
      <c r="L904" s="79" t="s">
        <v>36</v>
      </c>
    </row>
    <row r="905" spans="2:12">
      <c r="B905" s="79" t="s">
        <v>37</v>
      </c>
      <c r="C905" s="80">
        <f>[1]特土地・保有!B42</f>
        <v>0</v>
      </c>
      <c r="D905" s="81">
        <f>[1]特土地・保有!C42</f>
        <v>0</v>
      </c>
      <c r="E905" s="82">
        <f>[1]特土地・保有!D42</f>
        <v>0</v>
      </c>
      <c r="F905" s="83">
        <f>[1]特土地・保有!E42</f>
        <v>0</v>
      </c>
      <c r="G905" s="81">
        <f>[1]特土地・保有!F42</f>
        <v>0</v>
      </c>
      <c r="H905" s="84">
        <f>[1]特土地・保有!G42</f>
        <v>0</v>
      </c>
      <c r="I905" s="120" t="str">
        <f t="shared" si="76"/>
        <v>-</v>
      </c>
      <c r="J905" s="90" t="str">
        <f t="shared" si="76"/>
        <v>-</v>
      </c>
      <c r="K905" s="121" t="str">
        <f t="shared" si="76"/>
        <v>-</v>
      </c>
      <c r="L905" s="79" t="s">
        <v>37</v>
      </c>
    </row>
    <row r="906" spans="2:12">
      <c r="B906" s="79" t="s">
        <v>38</v>
      </c>
      <c r="C906" s="80">
        <f>[1]特土地・保有!B43</f>
        <v>0</v>
      </c>
      <c r="D906" s="89">
        <f>[1]特土地・保有!C43</f>
        <v>0</v>
      </c>
      <c r="E906" s="82">
        <f>[1]特土地・保有!D43</f>
        <v>0</v>
      </c>
      <c r="F906" s="83">
        <f>[1]特土地・保有!E43</f>
        <v>0</v>
      </c>
      <c r="G906" s="89">
        <f>[1]特土地・保有!F43</f>
        <v>0</v>
      </c>
      <c r="H906" s="84">
        <f>[1]特土地・保有!G43</f>
        <v>0</v>
      </c>
      <c r="I906" s="120" t="str">
        <f t="shared" ref="I906:K911" si="77">IF(C906=0,"-",ROUND(F906/C906*100,1))</f>
        <v>-</v>
      </c>
      <c r="J906" s="90" t="str">
        <f t="shared" si="77"/>
        <v>-</v>
      </c>
      <c r="K906" s="121" t="str">
        <f t="shared" si="77"/>
        <v>-</v>
      </c>
      <c r="L906" s="79" t="s">
        <v>38</v>
      </c>
    </row>
    <row r="907" spans="2:12">
      <c r="B907" s="79" t="s">
        <v>39</v>
      </c>
      <c r="C907" s="80">
        <f>[1]特土地・保有!B44</f>
        <v>0</v>
      </c>
      <c r="D907" s="81">
        <f>[1]特土地・保有!C44</f>
        <v>0</v>
      </c>
      <c r="E907" s="82">
        <f>[1]特土地・保有!D44</f>
        <v>0</v>
      </c>
      <c r="F907" s="83">
        <f>[1]特土地・保有!E44</f>
        <v>0</v>
      </c>
      <c r="G907" s="81">
        <f>[1]特土地・保有!F44</f>
        <v>0</v>
      </c>
      <c r="H907" s="84">
        <f>[1]特土地・保有!G44</f>
        <v>0</v>
      </c>
      <c r="I907" s="120" t="str">
        <f t="shared" si="77"/>
        <v>-</v>
      </c>
      <c r="J907" s="90" t="str">
        <f t="shared" si="77"/>
        <v>-</v>
      </c>
      <c r="K907" s="121" t="str">
        <f t="shared" si="77"/>
        <v>-</v>
      </c>
      <c r="L907" s="79" t="s">
        <v>39</v>
      </c>
    </row>
    <row r="908" spans="2:12">
      <c r="B908" s="91" t="s">
        <v>40</v>
      </c>
      <c r="C908" s="92">
        <f>[1]特土地・保有!B45</f>
        <v>0</v>
      </c>
      <c r="D908" s="93">
        <f>[1]特土地・保有!C45</f>
        <v>0</v>
      </c>
      <c r="E908" s="94">
        <f>[1]特土地・保有!D45</f>
        <v>0</v>
      </c>
      <c r="F908" s="95">
        <f>[1]特土地・保有!E45</f>
        <v>0</v>
      </c>
      <c r="G908" s="93">
        <f>[1]特土地・保有!F45</f>
        <v>0</v>
      </c>
      <c r="H908" s="96">
        <f>[1]特土地・保有!G45</f>
        <v>0</v>
      </c>
      <c r="I908" s="130" t="str">
        <f t="shared" si="77"/>
        <v>-</v>
      </c>
      <c r="J908" s="131" t="str">
        <f t="shared" si="77"/>
        <v>-</v>
      </c>
      <c r="K908" s="132" t="str">
        <f t="shared" si="77"/>
        <v>-</v>
      </c>
      <c r="L908" s="91" t="s">
        <v>40</v>
      </c>
    </row>
    <row r="909" spans="2:12" ht="15.75" customHeight="1">
      <c r="B909" s="100" t="s">
        <v>41</v>
      </c>
      <c r="C909" s="101">
        <f>[1]特土地・保有!B46</f>
        <v>0</v>
      </c>
      <c r="D909" s="102">
        <f>[1]特土地・保有!C46</f>
        <v>304485</v>
      </c>
      <c r="E909" s="103">
        <f>[1]特土地・保有!D46</f>
        <v>304485</v>
      </c>
      <c r="F909" s="104">
        <f>[1]特土地・保有!E46</f>
        <v>0</v>
      </c>
      <c r="G909" s="102">
        <f>[1]特土地・保有!F46</f>
        <v>0</v>
      </c>
      <c r="H909" s="105">
        <f>[1]特土地・保有!G46</f>
        <v>0</v>
      </c>
      <c r="I909" s="133" t="str">
        <f>IF(C909=0,"-",ROUND(F909/C909*100,1))</f>
        <v>-</v>
      </c>
      <c r="J909" s="134">
        <f>IF(D909=0,"-",ROUND(G909/D909*100,1))</f>
        <v>0</v>
      </c>
      <c r="K909" s="135">
        <f>IF(E909=0,"-",ROUND(H909/E909*100,1))</f>
        <v>0</v>
      </c>
      <c r="L909" s="100" t="s">
        <v>41</v>
      </c>
    </row>
    <row r="910" spans="2:12" ht="15.75" customHeight="1">
      <c r="B910" s="100" t="s">
        <v>90</v>
      </c>
      <c r="C910" s="101">
        <f>[1]特土地・保有!B47</f>
        <v>0</v>
      </c>
      <c r="D910" s="102">
        <f>[1]特土地・保有!C47</f>
        <v>0</v>
      </c>
      <c r="E910" s="103">
        <f>[1]特土地・保有!D47</f>
        <v>0</v>
      </c>
      <c r="F910" s="104">
        <f>[1]特土地・保有!E47</f>
        <v>0</v>
      </c>
      <c r="G910" s="102">
        <f>[1]特土地・保有!F47</f>
        <v>0</v>
      </c>
      <c r="H910" s="105">
        <f>[1]特土地・保有!G47</f>
        <v>0</v>
      </c>
      <c r="I910" s="133" t="str">
        <f t="shared" si="77"/>
        <v>-</v>
      </c>
      <c r="J910" s="134" t="str">
        <f t="shared" si="77"/>
        <v>-</v>
      </c>
      <c r="K910" s="135" t="str">
        <f t="shared" si="77"/>
        <v>-</v>
      </c>
      <c r="L910" s="100" t="s">
        <v>90</v>
      </c>
    </row>
    <row r="911" spans="2:12" ht="15.75" customHeight="1">
      <c r="B911" s="100" t="s">
        <v>91</v>
      </c>
      <c r="C911" s="101">
        <f>[1]特土地・保有!B48</f>
        <v>0</v>
      </c>
      <c r="D911" s="102">
        <f>[1]特土地・保有!C48</f>
        <v>304485</v>
      </c>
      <c r="E911" s="103">
        <f>[1]特土地・保有!D48</f>
        <v>304485</v>
      </c>
      <c r="F911" s="104">
        <f>[1]特土地・保有!E48</f>
        <v>0</v>
      </c>
      <c r="G911" s="102">
        <f>[1]特土地・保有!F48</f>
        <v>0</v>
      </c>
      <c r="H911" s="105">
        <f>[1]特土地・保有!G48</f>
        <v>0</v>
      </c>
      <c r="I911" s="106" t="str">
        <f t="shared" si="77"/>
        <v>-</v>
      </c>
      <c r="J911" s="107">
        <f t="shared" si="77"/>
        <v>0</v>
      </c>
      <c r="K911" s="108">
        <f t="shared" si="77"/>
        <v>0</v>
      </c>
      <c r="L911" s="100" t="s">
        <v>91</v>
      </c>
    </row>
    <row r="912" spans="2:12">
      <c r="I912" s="109"/>
      <c r="J912" s="109"/>
      <c r="K912" s="109"/>
      <c r="L912" s="110" t="s">
        <v>169</v>
      </c>
    </row>
    <row r="913" spans="1:12" ht="18.75">
      <c r="B913" s="54" t="s">
        <v>125</v>
      </c>
      <c r="I913" s="109"/>
      <c r="J913" s="109"/>
      <c r="K913" s="109"/>
    </row>
    <row r="914" spans="1:12">
      <c r="I914" s="109"/>
      <c r="J914" s="109"/>
      <c r="K914" s="109"/>
      <c r="L914" s="50" t="s">
        <v>72</v>
      </c>
    </row>
    <row r="915" spans="1:12" s="57" customFormat="1" ht="17.25" customHeight="1">
      <c r="A915" s="55"/>
      <c r="B915" s="56"/>
      <c r="C915" s="345" t="s">
        <v>73</v>
      </c>
      <c r="D915" s="346"/>
      <c r="E915" s="347"/>
      <c r="F915" s="346" t="s">
        <v>74</v>
      </c>
      <c r="G915" s="346"/>
      <c r="H915" s="346"/>
      <c r="I915" s="348" t="s">
        <v>75</v>
      </c>
      <c r="J915" s="349"/>
      <c r="K915" s="350"/>
      <c r="L915" s="56"/>
    </row>
    <row r="916" spans="1:12" s="57" customFormat="1" ht="17.25" customHeight="1">
      <c r="A916" s="55"/>
      <c r="B916" s="58" t="s">
        <v>76</v>
      </c>
      <c r="C916" s="59" t="s">
        <v>77</v>
      </c>
      <c r="D916" s="60" t="s">
        <v>78</v>
      </c>
      <c r="E916" s="61" t="s">
        <v>79</v>
      </c>
      <c r="F916" s="62" t="s">
        <v>77</v>
      </c>
      <c r="G916" s="60" t="s">
        <v>78</v>
      </c>
      <c r="H916" s="63" t="s">
        <v>79</v>
      </c>
      <c r="I916" s="111" t="s">
        <v>170</v>
      </c>
      <c r="J916" s="112" t="s">
        <v>171</v>
      </c>
      <c r="K916" s="113" t="s">
        <v>172</v>
      </c>
      <c r="L916" s="58" t="s">
        <v>83</v>
      </c>
    </row>
    <row r="917" spans="1:12" s="57" customFormat="1" ht="17.25" customHeight="1">
      <c r="B917" s="52"/>
      <c r="C917" s="64" t="s">
        <v>173</v>
      </c>
      <c r="D917" s="65" t="s">
        <v>174</v>
      </c>
      <c r="E917" s="66" t="s">
        <v>175</v>
      </c>
      <c r="F917" s="67" t="s">
        <v>176</v>
      </c>
      <c r="G917" s="65" t="s">
        <v>177</v>
      </c>
      <c r="H917" s="68" t="s">
        <v>178</v>
      </c>
      <c r="I917" s="114"/>
      <c r="J917" s="115"/>
      <c r="K917" s="116"/>
      <c r="L917" s="52"/>
    </row>
    <row r="918" spans="1:12">
      <c r="A918" s="57"/>
      <c r="B918" s="69" t="s">
        <v>3</v>
      </c>
      <c r="C918" s="70">
        <f>[1]特土地・取得!B7</f>
        <v>0</v>
      </c>
      <c r="D918" s="71">
        <f>[1]特土地・取得!C7</f>
        <v>0</v>
      </c>
      <c r="E918" s="72">
        <f>[1]特土地・取得!D7</f>
        <v>0</v>
      </c>
      <c r="F918" s="73">
        <f>[1]特土地・取得!E7</f>
        <v>0</v>
      </c>
      <c r="G918" s="71">
        <f>[1]特土地・取得!F7</f>
        <v>0</v>
      </c>
      <c r="H918" s="74">
        <f>[1]特土地・取得!G7</f>
        <v>0</v>
      </c>
      <c r="I918" s="117" t="str">
        <f t="shared" ref="I918:K953" si="78">IF(C918=0,"-",ROUND(F918/C918*100,1))</f>
        <v>-</v>
      </c>
      <c r="J918" s="118" t="str">
        <f t="shared" si="78"/>
        <v>-</v>
      </c>
      <c r="K918" s="119" t="str">
        <f t="shared" si="78"/>
        <v>-</v>
      </c>
      <c r="L918" s="78" t="s">
        <v>3</v>
      </c>
    </row>
    <row r="919" spans="1:12">
      <c r="A919" s="57"/>
      <c r="B919" s="79" t="s">
        <v>4</v>
      </c>
      <c r="C919" s="80">
        <f>[1]特土地・取得!B8</f>
        <v>0</v>
      </c>
      <c r="D919" s="81">
        <f>[1]特土地・取得!C8</f>
        <v>0</v>
      </c>
      <c r="E919" s="82">
        <f>[1]特土地・取得!D8</f>
        <v>0</v>
      </c>
      <c r="F919" s="83">
        <f>[1]特土地・取得!E8</f>
        <v>0</v>
      </c>
      <c r="G919" s="81">
        <f>[1]特土地・取得!F8</f>
        <v>0</v>
      </c>
      <c r="H919" s="84">
        <f>[1]特土地・取得!G8</f>
        <v>0</v>
      </c>
      <c r="I919" s="120" t="str">
        <f t="shared" si="78"/>
        <v>-</v>
      </c>
      <c r="J919" s="90" t="str">
        <f t="shared" si="78"/>
        <v>-</v>
      </c>
      <c r="K919" s="121" t="str">
        <f t="shared" si="78"/>
        <v>-</v>
      </c>
      <c r="L919" s="79" t="s">
        <v>4</v>
      </c>
    </row>
    <row r="920" spans="1:12">
      <c r="B920" s="79" t="s">
        <v>5</v>
      </c>
      <c r="C920" s="80">
        <f>[1]特土地・取得!B9</f>
        <v>0</v>
      </c>
      <c r="D920" s="81">
        <f>[1]特土地・取得!C9</f>
        <v>0</v>
      </c>
      <c r="E920" s="82">
        <f>[1]特土地・取得!D9</f>
        <v>0</v>
      </c>
      <c r="F920" s="83">
        <f>[1]特土地・取得!E9</f>
        <v>0</v>
      </c>
      <c r="G920" s="81">
        <f>[1]特土地・取得!F9</f>
        <v>0</v>
      </c>
      <c r="H920" s="84">
        <f>[1]特土地・取得!G9</f>
        <v>0</v>
      </c>
      <c r="I920" s="120" t="str">
        <f t="shared" si="78"/>
        <v>-</v>
      </c>
      <c r="J920" s="90" t="str">
        <f t="shared" si="78"/>
        <v>-</v>
      </c>
      <c r="K920" s="121" t="str">
        <f t="shared" si="78"/>
        <v>-</v>
      </c>
      <c r="L920" s="79" t="s">
        <v>5</v>
      </c>
    </row>
    <row r="921" spans="1:12">
      <c r="B921" s="79" t="s">
        <v>6</v>
      </c>
      <c r="C921" s="80">
        <f>[1]特土地・取得!B10</f>
        <v>0</v>
      </c>
      <c r="D921" s="81">
        <f>[1]特土地・取得!C10</f>
        <v>0</v>
      </c>
      <c r="E921" s="82">
        <f>[1]特土地・取得!D10</f>
        <v>0</v>
      </c>
      <c r="F921" s="83">
        <f>[1]特土地・取得!E10</f>
        <v>0</v>
      </c>
      <c r="G921" s="81">
        <f>[1]特土地・取得!F10</f>
        <v>0</v>
      </c>
      <c r="H921" s="84">
        <f>[1]特土地・取得!G10</f>
        <v>0</v>
      </c>
      <c r="I921" s="120" t="str">
        <f t="shared" si="78"/>
        <v>-</v>
      </c>
      <c r="J921" s="90" t="str">
        <f t="shared" si="78"/>
        <v>-</v>
      </c>
      <c r="K921" s="121" t="str">
        <f t="shared" si="78"/>
        <v>-</v>
      </c>
      <c r="L921" s="79" t="s">
        <v>6</v>
      </c>
    </row>
    <row r="922" spans="1:12">
      <c r="B922" s="79" t="s">
        <v>7</v>
      </c>
      <c r="C922" s="80">
        <f>[1]特土地・取得!B11</f>
        <v>0</v>
      </c>
      <c r="D922" s="81">
        <f>[1]特土地・取得!C11</f>
        <v>0</v>
      </c>
      <c r="E922" s="82">
        <f>[1]特土地・取得!D11</f>
        <v>0</v>
      </c>
      <c r="F922" s="83">
        <f>[1]特土地・取得!E11</f>
        <v>0</v>
      </c>
      <c r="G922" s="81">
        <f>[1]特土地・取得!F11</f>
        <v>0</v>
      </c>
      <c r="H922" s="84">
        <f>[1]特土地・取得!G11</f>
        <v>0</v>
      </c>
      <c r="I922" s="120" t="str">
        <f t="shared" si="78"/>
        <v>-</v>
      </c>
      <c r="J922" s="90" t="str">
        <f t="shared" si="78"/>
        <v>-</v>
      </c>
      <c r="K922" s="121" t="str">
        <f t="shared" si="78"/>
        <v>-</v>
      </c>
      <c r="L922" s="79" t="s">
        <v>7</v>
      </c>
    </row>
    <row r="923" spans="1:12">
      <c r="B923" s="79" t="s">
        <v>8</v>
      </c>
      <c r="C923" s="80">
        <f>[1]特土地・取得!B12</f>
        <v>0</v>
      </c>
      <c r="D923" s="81">
        <f>[1]特土地・取得!C12</f>
        <v>0</v>
      </c>
      <c r="E923" s="82">
        <f>[1]特土地・取得!D12</f>
        <v>0</v>
      </c>
      <c r="F923" s="83">
        <f>[1]特土地・取得!E12</f>
        <v>0</v>
      </c>
      <c r="G923" s="81">
        <f>[1]特土地・取得!F12</f>
        <v>0</v>
      </c>
      <c r="H923" s="84">
        <f>[1]特土地・取得!G12</f>
        <v>0</v>
      </c>
      <c r="I923" s="120" t="str">
        <f t="shared" si="78"/>
        <v>-</v>
      </c>
      <c r="J923" s="90" t="str">
        <f t="shared" si="78"/>
        <v>-</v>
      </c>
      <c r="K923" s="121" t="str">
        <f t="shared" si="78"/>
        <v>-</v>
      </c>
      <c r="L923" s="79" t="s">
        <v>8</v>
      </c>
    </row>
    <row r="924" spans="1:12">
      <c r="B924" s="79" t="s">
        <v>86</v>
      </c>
      <c r="C924" s="80">
        <f>[1]特土地・取得!B13</f>
        <v>0</v>
      </c>
      <c r="D924" s="81">
        <f>[1]特土地・取得!C13</f>
        <v>0</v>
      </c>
      <c r="E924" s="82">
        <f>[1]特土地・取得!D13</f>
        <v>0</v>
      </c>
      <c r="F924" s="83">
        <f>[1]特土地・取得!E13</f>
        <v>0</v>
      </c>
      <c r="G924" s="81">
        <f>[1]特土地・取得!F13</f>
        <v>0</v>
      </c>
      <c r="H924" s="84">
        <f>[1]特土地・取得!G13</f>
        <v>0</v>
      </c>
      <c r="I924" s="120" t="str">
        <f t="shared" si="78"/>
        <v>-</v>
      </c>
      <c r="J924" s="90" t="str">
        <f t="shared" si="78"/>
        <v>-</v>
      </c>
      <c r="K924" s="121" t="str">
        <f t="shared" si="78"/>
        <v>-</v>
      </c>
      <c r="L924" s="79" t="s">
        <v>87</v>
      </c>
    </row>
    <row r="925" spans="1:12">
      <c r="B925" s="79" t="s">
        <v>10</v>
      </c>
      <c r="C925" s="80">
        <f>[1]特土地・取得!B14</f>
        <v>0</v>
      </c>
      <c r="D925" s="81">
        <f>[1]特土地・取得!C14</f>
        <v>0</v>
      </c>
      <c r="E925" s="82">
        <f>[1]特土地・取得!D14</f>
        <v>0</v>
      </c>
      <c r="F925" s="83">
        <f>[1]特土地・取得!E14</f>
        <v>0</v>
      </c>
      <c r="G925" s="81">
        <f>[1]特土地・取得!F14</f>
        <v>0</v>
      </c>
      <c r="H925" s="84">
        <f>[1]特土地・取得!G14</f>
        <v>0</v>
      </c>
      <c r="I925" s="120" t="str">
        <f t="shared" si="78"/>
        <v>-</v>
      </c>
      <c r="J925" s="90" t="str">
        <f t="shared" si="78"/>
        <v>-</v>
      </c>
      <c r="K925" s="121" t="str">
        <f t="shared" si="78"/>
        <v>-</v>
      </c>
      <c r="L925" s="79" t="s">
        <v>10</v>
      </c>
    </row>
    <row r="926" spans="1:12">
      <c r="B926" s="79" t="s">
        <v>11</v>
      </c>
      <c r="C926" s="80">
        <f>[1]特土地・取得!B15</f>
        <v>0</v>
      </c>
      <c r="D926" s="81">
        <f>[1]特土地・取得!C15</f>
        <v>7515</v>
      </c>
      <c r="E926" s="82">
        <f>[1]特土地・取得!D15</f>
        <v>7515</v>
      </c>
      <c r="F926" s="83">
        <f>[1]特土地・取得!E15</f>
        <v>0</v>
      </c>
      <c r="G926" s="81">
        <f>[1]特土地・取得!F15</f>
        <v>0</v>
      </c>
      <c r="H926" s="84">
        <f>[1]特土地・取得!G15</f>
        <v>0</v>
      </c>
      <c r="I926" s="120" t="str">
        <f t="shared" si="78"/>
        <v>-</v>
      </c>
      <c r="J926" s="90">
        <f t="shared" si="78"/>
        <v>0</v>
      </c>
      <c r="K926" s="121">
        <f t="shared" si="78"/>
        <v>0</v>
      </c>
      <c r="L926" s="79" t="s">
        <v>11</v>
      </c>
    </row>
    <row r="927" spans="1:12">
      <c r="B927" s="79" t="s">
        <v>12</v>
      </c>
      <c r="C927" s="92">
        <f>[1]特土地・取得!B16</f>
        <v>0</v>
      </c>
      <c r="D927" s="93">
        <f>[1]特土地・取得!C16</f>
        <v>0</v>
      </c>
      <c r="E927" s="94">
        <f>[1]特土地・取得!D16</f>
        <v>0</v>
      </c>
      <c r="F927" s="95">
        <f>[1]特土地・取得!E16</f>
        <v>0</v>
      </c>
      <c r="G927" s="93">
        <f>[1]特土地・取得!F16</f>
        <v>0</v>
      </c>
      <c r="H927" s="96">
        <f>[1]特土地・取得!G16</f>
        <v>0</v>
      </c>
      <c r="I927" s="130" t="str">
        <f t="shared" si="78"/>
        <v>-</v>
      </c>
      <c r="J927" s="131" t="str">
        <f t="shared" si="78"/>
        <v>-</v>
      </c>
      <c r="K927" s="132" t="str">
        <f t="shared" si="78"/>
        <v>-</v>
      </c>
      <c r="L927" s="79" t="s">
        <v>12</v>
      </c>
    </row>
    <row r="928" spans="1:12">
      <c r="B928" s="79" t="s">
        <v>88</v>
      </c>
      <c r="C928" s="92">
        <f>[1]特土地・取得!B17</f>
        <v>0</v>
      </c>
      <c r="D928" s="93">
        <f>[1]特土地・取得!C17</f>
        <v>0</v>
      </c>
      <c r="E928" s="94">
        <f>[1]特土地・取得!D17</f>
        <v>0</v>
      </c>
      <c r="F928" s="95">
        <f>[1]特土地・取得!E17</f>
        <v>0</v>
      </c>
      <c r="G928" s="93">
        <f>[1]特土地・取得!F17</f>
        <v>0</v>
      </c>
      <c r="H928" s="96">
        <f>[1]特土地・取得!G17</f>
        <v>0</v>
      </c>
      <c r="I928" s="130" t="str">
        <f t="shared" si="78"/>
        <v>-</v>
      </c>
      <c r="J928" s="131" t="str">
        <f t="shared" si="78"/>
        <v>-</v>
      </c>
      <c r="K928" s="132" t="str">
        <f t="shared" si="78"/>
        <v>-</v>
      </c>
      <c r="L928" s="79" t="str">
        <f>B928</f>
        <v>葛城市</v>
      </c>
    </row>
    <row r="929" spans="2:12">
      <c r="B929" s="88" t="s">
        <v>89</v>
      </c>
      <c r="C929" s="92">
        <f>[1]特土地・取得!B18</f>
        <v>0</v>
      </c>
      <c r="D929" s="93">
        <f>[1]特土地・取得!C18</f>
        <v>0</v>
      </c>
      <c r="E929" s="94">
        <f>[1]特土地・取得!D18</f>
        <v>0</v>
      </c>
      <c r="F929" s="95">
        <f>[1]特土地・取得!E18</f>
        <v>0</v>
      </c>
      <c r="G929" s="93">
        <f>[1]特土地・取得!F18</f>
        <v>0</v>
      </c>
      <c r="H929" s="96">
        <f>[1]特土地・取得!G18</f>
        <v>0</v>
      </c>
      <c r="I929" s="130" t="str">
        <f t="shared" si="78"/>
        <v>-</v>
      </c>
      <c r="J929" s="131" t="str">
        <f t="shared" si="78"/>
        <v>-</v>
      </c>
      <c r="K929" s="132" t="str">
        <f t="shared" si="78"/>
        <v>-</v>
      </c>
      <c r="L929" s="88" t="s">
        <v>89</v>
      </c>
    </row>
    <row r="930" spans="2:12">
      <c r="B930" s="79" t="s">
        <v>14</v>
      </c>
      <c r="C930" s="92">
        <f>[1]特土地・取得!B19</f>
        <v>0</v>
      </c>
      <c r="D930" s="93">
        <f>[1]特土地・取得!C19</f>
        <v>0</v>
      </c>
      <c r="E930" s="94">
        <f>[1]特土地・取得!D19</f>
        <v>0</v>
      </c>
      <c r="F930" s="95">
        <f>[1]特土地・取得!E19</f>
        <v>0</v>
      </c>
      <c r="G930" s="93">
        <f>[1]特土地・取得!F19</f>
        <v>0</v>
      </c>
      <c r="H930" s="96">
        <f>[1]特土地・取得!G19</f>
        <v>0</v>
      </c>
      <c r="I930" s="130" t="str">
        <f t="shared" si="78"/>
        <v>-</v>
      </c>
      <c r="J930" s="131" t="str">
        <f t="shared" si="78"/>
        <v>-</v>
      </c>
      <c r="K930" s="132" t="str">
        <f t="shared" si="78"/>
        <v>-</v>
      </c>
      <c r="L930" s="79" t="s">
        <v>14</v>
      </c>
    </row>
    <row r="931" spans="2:12">
      <c r="B931" s="79" t="s">
        <v>15</v>
      </c>
      <c r="C931" s="92">
        <f>[1]特土地・取得!B20</f>
        <v>0</v>
      </c>
      <c r="D931" s="93">
        <f>[1]特土地・取得!C20</f>
        <v>0</v>
      </c>
      <c r="E931" s="94">
        <f>[1]特土地・取得!D20</f>
        <v>0</v>
      </c>
      <c r="F931" s="95">
        <f>[1]特土地・取得!E20</f>
        <v>0</v>
      </c>
      <c r="G931" s="93">
        <f>[1]特土地・取得!F20</f>
        <v>0</v>
      </c>
      <c r="H931" s="96">
        <f>[1]特土地・取得!G20</f>
        <v>0</v>
      </c>
      <c r="I931" s="130" t="str">
        <f t="shared" si="78"/>
        <v>-</v>
      </c>
      <c r="J931" s="131" t="str">
        <f t="shared" si="78"/>
        <v>-</v>
      </c>
      <c r="K931" s="132" t="str">
        <f t="shared" si="78"/>
        <v>-</v>
      </c>
      <c r="L931" s="79" t="s">
        <v>15</v>
      </c>
    </row>
    <row r="932" spans="2:12">
      <c r="B932" s="79" t="s">
        <v>16</v>
      </c>
      <c r="C932" s="80">
        <f>[1]特土地・取得!B21</f>
        <v>0</v>
      </c>
      <c r="D932" s="81">
        <f>[1]特土地・取得!C21</f>
        <v>0</v>
      </c>
      <c r="E932" s="82">
        <f>[1]特土地・取得!D21</f>
        <v>0</v>
      </c>
      <c r="F932" s="83">
        <f>[1]特土地・取得!E21</f>
        <v>0</v>
      </c>
      <c r="G932" s="81">
        <f>[1]特土地・取得!F21</f>
        <v>0</v>
      </c>
      <c r="H932" s="84">
        <f>[1]特土地・取得!G21</f>
        <v>0</v>
      </c>
      <c r="I932" s="120" t="str">
        <f t="shared" si="78"/>
        <v>-</v>
      </c>
      <c r="J932" s="90" t="str">
        <f t="shared" si="78"/>
        <v>-</v>
      </c>
      <c r="K932" s="121" t="str">
        <f t="shared" si="78"/>
        <v>-</v>
      </c>
      <c r="L932" s="79" t="s">
        <v>16</v>
      </c>
    </row>
    <row r="933" spans="2:12">
      <c r="B933" s="79" t="s">
        <v>17</v>
      </c>
      <c r="C933" s="80">
        <f>[1]特土地・取得!B22</f>
        <v>0</v>
      </c>
      <c r="D933" s="81">
        <f>[1]特土地・取得!C22</f>
        <v>0</v>
      </c>
      <c r="E933" s="82">
        <f>[1]特土地・取得!D22</f>
        <v>0</v>
      </c>
      <c r="F933" s="83">
        <f>[1]特土地・取得!E22</f>
        <v>0</v>
      </c>
      <c r="G933" s="81">
        <f>[1]特土地・取得!F22</f>
        <v>0</v>
      </c>
      <c r="H933" s="84">
        <f>[1]特土地・取得!G22</f>
        <v>0</v>
      </c>
      <c r="I933" s="120" t="str">
        <f t="shared" si="78"/>
        <v>-</v>
      </c>
      <c r="J933" s="90" t="str">
        <f t="shared" si="78"/>
        <v>-</v>
      </c>
      <c r="K933" s="121" t="str">
        <f t="shared" si="78"/>
        <v>-</v>
      </c>
      <c r="L933" s="79" t="s">
        <v>17</v>
      </c>
    </row>
    <row r="934" spans="2:12">
      <c r="B934" s="79" t="s">
        <v>18</v>
      </c>
      <c r="C934" s="80">
        <f>[1]特土地・取得!B23</f>
        <v>0</v>
      </c>
      <c r="D934" s="81">
        <f>[1]特土地・取得!C23</f>
        <v>0</v>
      </c>
      <c r="E934" s="82">
        <f>[1]特土地・取得!D23</f>
        <v>0</v>
      </c>
      <c r="F934" s="83">
        <f>[1]特土地・取得!E23</f>
        <v>0</v>
      </c>
      <c r="G934" s="81">
        <f>[1]特土地・取得!F23</f>
        <v>0</v>
      </c>
      <c r="H934" s="84">
        <f>[1]特土地・取得!G23</f>
        <v>0</v>
      </c>
      <c r="I934" s="120" t="str">
        <f t="shared" si="78"/>
        <v>-</v>
      </c>
      <c r="J934" s="90" t="str">
        <f t="shared" si="78"/>
        <v>-</v>
      </c>
      <c r="K934" s="121" t="str">
        <f t="shared" si="78"/>
        <v>-</v>
      </c>
      <c r="L934" s="79" t="s">
        <v>18</v>
      </c>
    </row>
    <row r="935" spans="2:12">
      <c r="B935" s="79" t="s">
        <v>19</v>
      </c>
      <c r="C935" s="80">
        <f>[1]特土地・取得!B24</f>
        <v>0</v>
      </c>
      <c r="D935" s="81">
        <f>[1]特土地・取得!C24</f>
        <v>0</v>
      </c>
      <c r="E935" s="82">
        <f>[1]特土地・取得!D24</f>
        <v>0</v>
      </c>
      <c r="F935" s="83">
        <f>[1]特土地・取得!E24</f>
        <v>0</v>
      </c>
      <c r="G935" s="81">
        <f>[1]特土地・取得!F24</f>
        <v>0</v>
      </c>
      <c r="H935" s="84">
        <f>[1]特土地・取得!G24</f>
        <v>0</v>
      </c>
      <c r="I935" s="120" t="str">
        <f t="shared" si="78"/>
        <v>-</v>
      </c>
      <c r="J935" s="90" t="str">
        <f t="shared" si="78"/>
        <v>-</v>
      </c>
      <c r="K935" s="121" t="str">
        <f t="shared" si="78"/>
        <v>-</v>
      </c>
      <c r="L935" s="79" t="s">
        <v>19</v>
      </c>
    </row>
    <row r="936" spans="2:12">
      <c r="B936" s="79" t="s">
        <v>20</v>
      </c>
      <c r="C936" s="80">
        <f>[1]特土地・取得!B25</f>
        <v>0</v>
      </c>
      <c r="D936" s="81">
        <f>[1]特土地・取得!C25</f>
        <v>0</v>
      </c>
      <c r="E936" s="82">
        <f>[1]特土地・取得!D25</f>
        <v>0</v>
      </c>
      <c r="F936" s="83">
        <f>[1]特土地・取得!E25</f>
        <v>0</v>
      </c>
      <c r="G936" s="81">
        <f>[1]特土地・取得!F25</f>
        <v>0</v>
      </c>
      <c r="H936" s="84">
        <f>[1]特土地・取得!G25</f>
        <v>0</v>
      </c>
      <c r="I936" s="120" t="str">
        <f t="shared" si="78"/>
        <v>-</v>
      </c>
      <c r="J936" s="90" t="str">
        <f t="shared" si="78"/>
        <v>-</v>
      </c>
      <c r="K936" s="121" t="str">
        <f t="shared" si="78"/>
        <v>-</v>
      </c>
      <c r="L936" s="79" t="s">
        <v>20</v>
      </c>
    </row>
    <row r="937" spans="2:12">
      <c r="B937" s="79" t="s">
        <v>21</v>
      </c>
      <c r="C937" s="80">
        <f>[1]特土地・取得!B26</f>
        <v>0</v>
      </c>
      <c r="D937" s="81">
        <f>[1]特土地・取得!C26</f>
        <v>0</v>
      </c>
      <c r="E937" s="82">
        <f>[1]特土地・取得!D26</f>
        <v>0</v>
      </c>
      <c r="F937" s="83">
        <f>[1]特土地・取得!E26</f>
        <v>0</v>
      </c>
      <c r="G937" s="81">
        <f>[1]特土地・取得!F26</f>
        <v>0</v>
      </c>
      <c r="H937" s="84">
        <f>[1]特土地・取得!G26</f>
        <v>0</v>
      </c>
      <c r="I937" s="120" t="str">
        <f t="shared" si="78"/>
        <v>-</v>
      </c>
      <c r="J937" s="90" t="str">
        <f t="shared" si="78"/>
        <v>-</v>
      </c>
      <c r="K937" s="121" t="str">
        <f t="shared" si="78"/>
        <v>-</v>
      </c>
      <c r="L937" s="79" t="s">
        <v>21</v>
      </c>
    </row>
    <row r="938" spans="2:12">
      <c r="B938" s="79" t="s">
        <v>22</v>
      </c>
      <c r="C938" s="80">
        <f>[1]特土地・取得!B27</f>
        <v>0</v>
      </c>
      <c r="D938" s="81">
        <f>[1]特土地・取得!C27</f>
        <v>0</v>
      </c>
      <c r="E938" s="82">
        <f>[1]特土地・取得!D27</f>
        <v>0</v>
      </c>
      <c r="F938" s="83">
        <f>[1]特土地・取得!E27</f>
        <v>0</v>
      </c>
      <c r="G938" s="81">
        <f>[1]特土地・取得!F27</f>
        <v>0</v>
      </c>
      <c r="H938" s="84">
        <f>[1]特土地・取得!G27</f>
        <v>0</v>
      </c>
      <c r="I938" s="120" t="str">
        <f t="shared" si="78"/>
        <v>-</v>
      </c>
      <c r="J938" s="90" t="str">
        <f t="shared" si="78"/>
        <v>-</v>
      </c>
      <c r="K938" s="121" t="str">
        <f t="shared" si="78"/>
        <v>-</v>
      </c>
      <c r="L938" s="79" t="s">
        <v>22</v>
      </c>
    </row>
    <row r="939" spans="2:12">
      <c r="B939" s="79" t="s">
        <v>23</v>
      </c>
      <c r="C939" s="80">
        <f>[1]特土地・取得!B28</f>
        <v>0</v>
      </c>
      <c r="D939" s="81">
        <f>[1]特土地・取得!C28</f>
        <v>0</v>
      </c>
      <c r="E939" s="82">
        <f>[1]特土地・取得!D28</f>
        <v>0</v>
      </c>
      <c r="F939" s="83">
        <f>[1]特土地・取得!E28</f>
        <v>0</v>
      </c>
      <c r="G939" s="81">
        <f>[1]特土地・取得!F28</f>
        <v>0</v>
      </c>
      <c r="H939" s="84">
        <f>[1]特土地・取得!G28</f>
        <v>0</v>
      </c>
      <c r="I939" s="120" t="str">
        <f t="shared" si="78"/>
        <v>-</v>
      </c>
      <c r="J939" s="90" t="str">
        <f t="shared" si="78"/>
        <v>-</v>
      </c>
      <c r="K939" s="121" t="str">
        <f t="shared" si="78"/>
        <v>-</v>
      </c>
      <c r="L939" s="79" t="s">
        <v>23</v>
      </c>
    </row>
    <row r="940" spans="2:12">
      <c r="B940" s="79" t="s">
        <v>24</v>
      </c>
      <c r="C940" s="80">
        <f>[1]特土地・取得!B29</f>
        <v>0</v>
      </c>
      <c r="D940" s="81">
        <f>[1]特土地・取得!C29</f>
        <v>0</v>
      </c>
      <c r="E940" s="82">
        <f>[1]特土地・取得!D29</f>
        <v>0</v>
      </c>
      <c r="F940" s="83">
        <f>[1]特土地・取得!E29</f>
        <v>0</v>
      </c>
      <c r="G940" s="81">
        <f>[1]特土地・取得!F29</f>
        <v>0</v>
      </c>
      <c r="H940" s="84">
        <f>[1]特土地・取得!G29</f>
        <v>0</v>
      </c>
      <c r="I940" s="120" t="str">
        <f t="shared" si="78"/>
        <v>-</v>
      </c>
      <c r="J940" s="90" t="str">
        <f t="shared" si="78"/>
        <v>-</v>
      </c>
      <c r="K940" s="121" t="str">
        <f t="shared" si="78"/>
        <v>-</v>
      </c>
      <c r="L940" s="79" t="s">
        <v>24</v>
      </c>
    </row>
    <row r="941" spans="2:12">
      <c r="B941" s="79" t="s">
        <v>25</v>
      </c>
      <c r="C941" s="80">
        <f>[1]特土地・取得!B30</f>
        <v>0</v>
      </c>
      <c r="D941" s="81">
        <f>[1]特土地・取得!C30</f>
        <v>0</v>
      </c>
      <c r="E941" s="82">
        <f>[1]特土地・取得!D30</f>
        <v>0</v>
      </c>
      <c r="F941" s="83">
        <f>[1]特土地・取得!E30</f>
        <v>0</v>
      </c>
      <c r="G941" s="81">
        <f>[1]特土地・取得!F30</f>
        <v>0</v>
      </c>
      <c r="H941" s="84">
        <f>[1]特土地・取得!G30</f>
        <v>0</v>
      </c>
      <c r="I941" s="120" t="str">
        <f t="shared" si="78"/>
        <v>-</v>
      </c>
      <c r="J941" s="90" t="str">
        <f t="shared" si="78"/>
        <v>-</v>
      </c>
      <c r="K941" s="121" t="str">
        <f t="shared" si="78"/>
        <v>-</v>
      </c>
      <c r="L941" s="79" t="s">
        <v>25</v>
      </c>
    </row>
    <row r="942" spans="2:12">
      <c r="B942" s="79" t="s">
        <v>26</v>
      </c>
      <c r="C942" s="80">
        <f>[1]特土地・取得!B31</f>
        <v>0</v>
      </c>
      <c r="D942" s="81">
        <f>[1]特土地・取得!C31</f>
        <v>0</v>
      </c>
      <c r="E942" s="82">
        <f>[1]特土地・取得!D31</f>
        <v>0</v>
      </c>
      <c r="F942" s="83">
        <f>[1]特土地・取得!E31</f>
        <v>0</v>
      </c>
      <c r="G942" s="81">
        <f>[1]特土地・取得!F31</f>
        <v>0</v>
      </c>
      <c r="H942" s="84">
        <f>[1]特土地・取得!G31</f>
        <v>0</v>
      </c>
      <c r="I942" s="120" t="str">
        <f t="shared" si="78"/>
        <v>-</v>
      </c>
      <c r="J942" s="90" t="str">
        <f t="shared" si="78"/>
        <v>-</v>
      </c>
      <c r="K942" s="121" t="str">
        <f t="shared" si="78"/>
        <v>-</v>
      </c>
      <c r="L942" s="79" t="s">
        <v>26</v>
      </c>
    </row>
    <row r="943" spans="2:12">
      <c r="B943" s="79" t="s">
        <v>27</v>
      </c>
      <c r="C943" s="80">
        <f>[1]特土地・取得!B32</f>
        <v>0</v>
      </c>
      <c r="D943" s="81">
        <f>[1]特土地・取得!C32</f>
        <v>0</v>
      </c>
      <c r="E943" s="82">
        <f>[1]特土地・取得!D32</f>
        <v>0</v>
      </c>
      <c r="F943" s="83">
        <f>[1]特土地・取得!E32</f>
        <v>0</v>
      </c>
      <c r="G943" s="81">
        <f>[1]特土地・取得!F32</f>
        <v>0</v>
      </c>
      <c r="H943" s="84">
        <f>[1]特土地・取得!G32</f>
        <v>0</v>
      </c>
      <c r="I943" s="120" t="str">
        <f t="shared" si="78"/>
        <v>-</v>
      </c>
      <c r="J943" s="90" t="str">
        <f t="shared" si="78"/>
        <v>-</v>
      </c>
      <c r="K943" s="121" t="str">
        <f t="shared" si="78"/>
        <v>-</v>
      </c>
      <c r="L943" s="79" t="s">
        <v>27</v>
      </c>
    </row>
    <row r="944" spans="2:12">
      <c r="B944" s="79" t="s">
        <v>28</v>
      </c>
      <c r="C944" s="80">
        <f>[1]特土地・取得!B33</f>
        <v>0</v>
      </c>
      <c r="D944" s="81">
        <f>[1]特土地・取得!C33</f>
        <v>0</v>
      </c>
      <c r="E944" s="82">
        <f>[1]特土地・取得!D33</f>
        <v>0</v>
      </c>
      <c r="F944" s="83">
        <f>[1]特土地・取得!E33</f>
        <v>0</v>
      </c>
      <c r="G944" s="81">
        <f>[1]特土地・取得!F33</f>
        <v>0</v>
      </c>
      <c r="H944" s="84">
        <f>[1]特土地・取得!G33</f>
        <v>0</v>
      </c>
      <c r="I944" s="120" t="str">
        <f t="shared" si="78"/>
        <v>-</v>
      </c>
      <c r="J944" s="90" t="str">
        <f t="shared" si="78"/>
        <v>-</v>
      </c>
      <c r="K944" s="121" t="str">
        <f t="shared" si="78"/>
        <v>-</v>
      </c>
      <c r="L944" s="79" t="s">
        <v>28</v>
      </c>
    </row>
    <row r="945" spans="2:12">
      <c r="B945" s="79" t="s">
        <v>29</v>
      </c>
      <c r="C945" s="80">
        <f>[1]特土地・取得!B34</f>
        <v>0</v>
      </c>
      <c r="D945" s="81">
        <f>[1]特土地・取得!C34</f>
        <v>0</v>
      </c>
      <c r="E945" s="82">
        <f>[1]特土地・取得!D34</f>
        <v>0</v>
      </c>
      <c r="F945" s="83">
        <f>[1]特土地・取得!E34</f>
        <v>0</v>
      </c>
      <c r="G945" s="81">
        <f>[1]特土地・取得!F34</f>
        <v>0</v>
      </c>
      <c r="H945" s="84">
        <f>[1]特土地・取得!G34</f>
        <v>0</v>
      </c>
      <c r="I945" s="120" t="str">
        <f t="shared" si="78"/>
        <v>-</v>
      </c>
      <c r="J945" s="90" t="str">
        <f t="shared" si="78"/>
        <v>-</v>
      </c>
      <c r="K945" s="121" t="str">
        <f t="shared" si="78"/>
        <v>-</v>
      </c>
      <c r="L945" s="79" t="s">
        <v>29</v>
      </c>
    </row>
    <row r="946" spans="2:12">
      <c r="B946" s="79" t="s">
        <v>30</v>
      </c>
      <c r="C946" s="80">
        <f>[1]特土地・取得!B35</f>
        <v>0</v>
      </c>
      <c r="D946" s="81">
        <f>[1]特土地・取得!C35</f>
        <v>0</v>
      </c>
      <c r="E946" s="82">
        <f>[1]特土地・取得!D35</f>
        <v>0</v>
      </c>
      <c r="F946" s="83">
        <f>[1]特土地・取得!E35</f>
        <v>0</v>
      </c>
      <c r="G946" s="81">
        <f>[1]特土地・取得!F35</f>
        <v>0</v>
      </c>
      <c r="H946" s="84">
        <f>[1]特土地・取得!G35</f>
        <v>0</v>
      </c>
      <c r="I946" s="120" t="str">
        <f t="shared" si="78"/>
        <v>-</v>
      </c>
      <c r="J946" s="90" t="str">
        <f t="shared" si="78"/>
        <v>-</v>
      </c>
      <c r="K946" s="121" t="str">
        <f t="shared" si="78"/>
        <v>-</v>
      </c>
      <c r="L946" s="79" t="s">
        <v>30</v>
      </c>
    </row>
    <row r="947" spans="2:12">
      <c r="B947" s="79" t="s">
        <v>31</v>
      </c>
      <c r="C947" s="80">
        <f>[1]特土地・取得!B36</f>
        <v>0</v>
      </c>
      <c r="D947" s="81">
        <f>[1]特土地・取得!C36</f>
        <v>0</v>
      </c>
      <c r="E947" s="82">
        <f>[1]特土地・取得!D36</f>
        <v>0</v>
      </c>
      <c r="F947" s="83">
        <f>[1]特土地・取得!E36</f>
        <v>0</v>
      </c>
      <c r="G947" s="81">
        <f>[1]特土地・取得!F36</f>
        <v>0</v>
      </c>
      <c r="H947" s="84">
        <f>[1]特土地・取得!G36</f>
        <v>0</v>
      </c>
      <c r="I947" s="120" t="str">
        <f t="shared" si="78"/>
        <v>-</v>
      </c>
      <c r="J947" s="90" t="str">
        <f t="shared" si="78"/>
        <v>-</v>
      </c>
      <c r="K947" s="121" t="str">
        <f t="shared" si="78"/>
        <v>-</v>
      </c>
      <c r="L947" s="79" t="s">
        <v>31</v>
      </c>
    </row>
    <row r="948" spans="2:12">
      <c r="B948" s="79" t="s">
        <v>32</v>
      </c>
      <c r="C948" s="80">
        <f>[1]特土地・取得!B37</f>
        <v>0</v>
      </c>
      <c r="D948" s="81">
        <f>[1]特土地・取得!C37</f>
        <v>0</v>
      </c>
      <c r="E948" s="82">
        <f>[1]特土地・取得!D37</f>
        <v>0</v>
      </c>
      <c r="F948" s="83">
        <f>[1]特土地・取得!E37</f>
        <v>0</v>
      </c>
      <c r="G948" s="81">
        <f>[1]特土地・取得!F37</f>
        <v>0</v>
      </c>
      <c r="H948" s="84">
        <f>[1]特土地・取得!G37</f>
        <v>0</v>
      </c>
      <c r="I948" s="120" t="str">
        <f t="shared" si="78"/>
        <v>-</v>
      </c>
      <c r="J948" s="90" t="str">
        <f t="shared" si="78"/>
        <v>-</v>
      </c>
      <c r="K948" s="121" t="str">
        <f t="shared" si="78"/>
        <v>-</v>
      </c>
      <c r="L948" s="79" t="s">
        <v>32</v>
      </c>
    </row>
    <row r="949" spans="2:12">
      <c r="B949" s="79" t="s">
        <v>33</v>
      </c>
      <c r="C949" s="80">
        <f>[1]特土地・取得!B38</f>
        <v>0</v>
      </c>
      <c r="D949" s="81">
        <f>[1]特土地・取得!C38</f>
        <v>0</v>
      </c>
      <c r="E949" s="82">
        <f>[1]特土地・取得!D38</f>
        <v>0</v>
      </c>
      <c r="F949" s="83">
        <f>[1]特土地・取得!E38</f>
        <v>0</v>
      </c>
      <c r="G949" s="81">
        <f>[1]特土地・取得!F38</f>
        <v>0</v>
      </c>
      <c r="H949" s="84">
        <f>[1]特土地・取得!G38</f>
        <v>0</v>
      </c>
      <c r="I949" s="120" t="str">
        <f t="shared" si="78"/>
        <v>-</v>
      </c>
      <c r="J949" s="90" t="str">
        <f t="shared" si="78"/>
        <v>-</v>
      </c>
      <c r="K949" s="121" t="str">
        <f t="shared" si="78"/>
        <v>-</v>
      </c>
      <c r="L949" s="79" t="s">
        <v>33</v>
      </c>
    </row>
    <row r="950" spans="2:12">
      <c r="B950" s="79" t="s">
        <v>34</v>
      </c>
      <c r="C950" s="80">
        <f>[1]特土地・取得!B39</f>
        <v>0</v>
      </c>
      <c r="D950" s="81">
        <f>[1]特土地・取得!C39</f>
        <v>0</v>
      </c>
      <c r="E950" s="82">
        <f>[1]特土地・取得!D39</f>
        <v>0</v>
      </c>
      <c r="F950" s="83">
        <f>[1]特土地・取得!E39</f>
        <v>0</v>
      </c>
      <c r="G950" s="81">
        <f>[1]特土地・取得!F39</f>
        <v>0</v>
      </c>
      <c r="H950" s="84">
        <f>[1]特土地・取得!G39</f>
        <v>0</v>
      </c>
      <c r="I950" s="120" t="str">
        <f t="shared" si="78"/>
        <v>-</v>
      </c>
      <c r="J950" s="90" t="str">
        <f t="shared" si="78"/>
        <v>-</v>
      </c>
      <c r="K950" s="121" t="str">
        <f t="shared" si="78"/>
        <v>-</v>
      </c>
      <c r="L950" s="79" t="s">
        <v>34</v>
      </c>
    </row>
    <row r="951" spans="2:12">
      <c r="B951" s="79" t="s">
        <v>35</v>
      </c>
      <c r="C951" s="80">
        <f>[1]特土地・取得!B40</f>
        <v>0</v>
      </c>
      <c r="D951" s="81">
        <f>[1]特土地・取得!C40</f>
        <v>0</v>
      </c>
      <c r="E951" s="82">
        <f>[1]特土地・取得!D40</f>
        <v>0</v>
      </c>
      <c r="F951" s="83">
        <f>[1]特土地・取得!E40</f>
        <v>0</v>
      </c>
      <c r="G951" s="81">
        <f>[1]特土地・取得!F40</f>
        <v>0</v>
      </c>
      <c r="H951" s="84">
        <f>[1]特土地・取得!G40</f>
        <v>0</v>
      </c>
      <c r="I951" s="120" t="str">
        <f t="shared" si="78"/>
        <v>-</v>
      </c>
      <c r="J951" s="90" t="str">
        <f t="shared" si="78"/>
        <v>-</v>
      </c>
      <c r="K951" s="121" t="str">
        <f t="shared" si="78"/>
        <v>-</v>
      </c>
      <c r="L951" s="79" t="s">
        <v>35</v>
      </c>
    </row>
    <row r="952" spans="2:12">
      <c r="B952" s="79" t="s">
        <v>36</v>
      </c>
      <c r="C952" s="80">
        <f>[1]特土地・取得!B41</f>
        <v>0</v>
      </c>
      <c r="D952" s="81">
        <f>[1]特土地・取得!C41</f>
        <v>0</v>
      </c>
      <c r="E952" s="82">
        <f>[1]特土地・取得!D41</f>
        <v>0</v>
      </c>
      <c r="F952" s="83">
        <f>[1]特土地・取得!E41</f>
        <v>0</v>
      </c>
      <c r="G952" s="81">
        <f>[1]特土地・取得!F41</f>
        <v>0</v>
      </c>
      <c r="H952" s="84">
        <f>[1]特土地・取得!G41</f>
        <v>0</v>
      </c>
      <c r="I952" s="120" t="str">
        <f t="shared" si="78"/>
        <v>-</v>
      </c>
      <c r="J952" s="90" t="str">
        <f t="shared" si="78"/>
        <v>-</v>
      </c>
      <c r="K952" s="121" t="str">
        <f t="shared" si="78"/>
        <v>-</v>
      </c>
      <c r="L952" s="79" t="s">
        <v>36</v>
      </c>
    </row>
    <row r="953" spans="2:12">
      <c r="B953" s="79" t="s">
        <v>37</v>
      </c>
      <c r="C953" s="80">
        <f>[1]特土地・取得!B42</f>
        <v>0</v>
      </c>
      <c r="D953" s="81">
        <f>[1]特土地・取得!C42</f>
        <v>0</v>
      </c>
      <c r="E953" s="82">
        <f>[1]特土地・取得!D42</f>
        <v>0</v>
      </c>
      <c r="F953" s="83">
        <f>[1]特土地・取得!E42</f>
        <v>0</v>
      </c>
      <c r="G953" s="81">
        <f>[1]特土地・取得!F42</f>
        <v>0</v>
      </c>
      <c r="H953" s="84">
        <f>[1]特土地・取得!G42</f>
        <v>0</v>
      </c>
      <c r="I953" s="120" t="str">
        <f t="shared" si="78"/>
        <v>-</v>
      </c>
      <c r="J953" s="90" t="str">
        <f t="shared" si="78"/>
        <v>-</v>
      </c>
      <c r="K953" s="121" t="str">
        <f t="shared" si="78"/>
        <v>-</v>
      </c>
      <c r="L953" s="79" t="s">
        <v>37</v>
      </c>
    </row>
    <row r="954" spans="2:12">
      <c r="B954" s="79" t="s">
        <v>38</v>
      </c>
      <c r="C954" s="80">
        <f>[1]特土地・取得!B43</f>
        <v>0</v>
      </c>
      <c r="D954" s="89">
        <f>[1]特土地・取得!C43</f>
        <v>0</v>
      </c>
      <c r="E954" s="82">
        <f>[1]特土地・取得!D43</f>
        <v>0</v>
      </c>
      <c r="F954" s="83">
        <f>[1]特土地・取得!E43</f>
        <v>0</v>
      </c>
      <c r="G954" s="89">
        <f>[1]特土地・取得!F43</f>
        <v>0</v>
      </c>
      <c r="H954" s="84">
        <f>[1]特土地・取得!G43</f>
        <v>0</v>
      </c>
      <c r="I954" s="120" t="str">
        <f t="shared" ref="I954:K959" si="79">IF(C954=0,"-",ROUND(F954/C954*100,1))</f>
        <v>-</v>
      </c>
      <c r="J954" s="90" t="str">
        <f t="shared" si="79"/>
        <v>-</v>
      </c>
      <c r="K954" s="121" t="str">
        <f t="shared" si="79"/>
        <v>-</v>
      </c>
      <c r="L954" s="79" t="s">
        <v>38</v>
      </c>
    </row>
    <row r="955" spans="2:12">
      <c r="B955" s="79" t="s">
        <v>39</v>
      </c>
      <c r="C955" s="80">
        <f>[1]特土地・取得!B44</f>
        <v>0</v>
      </c>
      <c r="D955" s="81">
        <f>[1]特土地・取得!C44</f>
        <v>0</v>
      </c>
      <c r="E955" s="82">
        <f>[1]特土地・取得!D44</f>
        <v>0</v>
      </c>
      <c r="F955" s="83">
        <f>[1]特土地・取得!E44</f>
        <v>0</v>
      </c>
      <c r="G955" s="81">
        <f>[1]特土地・取得!F44</f>
        <v>0</v>
      </c>
      <c r="H955" s="84">
        <f>[1]特土地・取得!G44</f>
        <v>0</v>
      </c>
      <c r="I955" s="120" t="str">
        <f t="shared" si="79"/>
        <v>-</v>
      </c>
      <c r="J955" s="90" t="str">
        <f t="shared" si="79"/>
        <v>-</v>
      </c>
      <c r="K955" s="121" t="str">
        <f t="shared" si="79"/>
        <v>-</v>
      </c>
      <c r="L955" s="79" t="s">
        <v>39</v>
      </c>
    </row>
    <row r="956" spans="2:12">
      <c r="B956" s="91" t="s">
        <v>40</v>
      </c>
      <c r="C956" s="92">
        <f>[1]特土地・取得!B45</f>
        <v>0</v>
      </c>
      <c r="D956" s="93">
        <f>[1]特土地・取得!C45</f>
        <v>0</v>
      </c>
      <c r="E956" s="94">
        <f>[1]特土地・取得!D45</f>
        <v>0</v>
      </c>
      <c r="F956" s="95">
        <f>[1]特土地・取得!E45</f>
        <v>0</v>
      </c>
      <c r="G956" s="93">
        <f>[1]特土地・取得!F45</f>
        <v>0</v>
      </c>
      <c r="H956" s="96">
        <f>[1]特土地・取得!G45</f>
        <v>0</v>
      </c>
      <c r="I956" s="130" t="str">
        <f t="shared" si="79"/>
        <v>-</v>
      </c>
      <c r="J956" s="131" t="str">
        <f t="shared" si="79"/>
        <v>-</v>
      </c>
      <c r="K956" s="132" t="str">
        <f t="shared" si="79"/>
        <v>-</v>
      </c>
      <c r="L956" s="91" t="s">
        <v>40</v>
      </c>
    </row>
    <row r="957" spans="2:12" ht="15.75" customHeight="1">
      <c r="B957" s="100" t="s">
        <v>41</v>
      </c>
      <c r="C957" s="101">
        <f>[1]特土地・取得!B46</f>
        <v>0</v>
      </c>
      <c r="D957" s="102">
        <f>[1]特土地・取得!C46</f>
        <v>7515</v>
      </c>
      <c r="E957" s="103">
        <f>[1]特土地・取得!D46</f>
        <v>7515</v>
      </c>
      <c r="F957" s="104">
        <f>[1]特土地・取得!E46</f>
        <v>0</v>
      </c>
      <c r="G957" s="102">
        <f>[1]特土地・取得!F46</f>
        <v>0</v>
      </c>
      <c r="H957" s="105">
        <f>[1]特土地・取得!G46</f>
        <v>0</v>
      </c>
      <c r="I957" s="133" t="str">
        <f>IF(C957=0,"-",ROUND(F957/C957*100,1))</f>
        <v>-</v>
      </c>
      <c r="J957" s="134">
        <f>IF(D957=0,"-",ROUND(G957/D957*100,1))</f>
        <v>0</v>
      </c>
      <c r="K957" s="135">
        <f>IF(E957=0,"-",ROUND(H957/E957*100,1))</f>
        <v>0</v>
      </c>
      <c r="L957" s="100" t="s">
        <v>41</v>
      </c>
    </row>
    <row r="958" spans="2:12" ht="15.75" customHeight="1">
      <c r="B958" s="100" t="s">
        <v>90</v>
      </c>
      <c r="C958" s="101">
        <f>[1]特土地・取得!B47</f>
        <v>0</v>
      </c>
      <c r="D958" s="102">
        <f>[1]特土地・取得!C47</f>
        <v>0</v>
      </c>
      <c r="E958" s="103">
        <f>[1]特土地・取得!D47</f>
        <v>0</v>
      </c>
      <c r="F958" s="104">
        <f>[1]特土地・取得!E47</f>
        <v>0</v>
      </c>
      <c r="G958" s="102">
        <f>[1]特土地・取得!F47</f>
        <v>0</v>
      </c>
      <c r="H958" s="105">
        <f>[1]特土地・取得!G47</f>
        <v>0</v>
      </c>
      <c r="I958" s="106" t="str">
        <f t="shared" si="79"/>
        <v>-</v>
      </c>
      <c r="J958" s="107" t="str">
        <f t="shared" si="79"/>
        <v>-</v>
      </c>
      <c r="K958" s="108" t="str">
        <f t="shared" si="79"/>
        <v>-</v>
      </c>
      <c r="L958" s="100" t="s">
        <v>90</v>
      </c>
    </row>
    <row r="959" spans="2:12" ht="15.75" customHeight="1">
      <c r="B959" s="100" t="s">
        <v>91</v>
      </c>
      <c r="C959" s="101">
        <f>[1]特土地・取得!B48</f>
        <v>0</v>
      </c>
      <c r="D959" s="102">
        <f>[1]特土地・取得!C48</f>
        <v>7515</v>
      </c>
      <c r="E959" s="103">
        <f>[1]特土地・取得!D48</f>
        <v>7515</v>
      </c>
      <c r="F959" s="104">
        <f>[1]特土地・取得!E48</f>
        <v>0</v>
      </c>
      <c r="G959" s="102">
        <f>[1]特土地・取得!F48</f>
        <v>0</v>
      </c>
      <c r="H959" s="105">
        <f>[1]特土地・取得!G48</f>
        <v>0</v>
      </c>
      <c r="I959" s="106" t="str">
        <f t="shared" si="79"/>
        <v>-</v>
      </c>
      <c r="J959" s="107">
        <f t="shared" si="79"/>
        <v>0</v>
      </c>
      <c r="K959" s="108">
        <f t="shared" si="79"/>
        <v>0</v>
      </c>
      <c r="L959" s="100" t="s">
        <v>91</v>
      </c>
    </row>
    <row r="960" spans="2:12">
      <c r="I960" s="109"/>
      <c r="J960" s="109"/>
      <c r="K960" s="109"/>
      <c r="L960" s="110" t="s">
        <v>102</v>
      </c>
    </row>
    <row r="961" spans="1:12" ht="18.75">
      <c r="B961" s="54" t="s">
        <v>126</v>
      </c>
      <c r="I961" s="109"/>
      <c r="J961" s="109"/>
      <c r="K961" s="109"/>
    </row>
    <row r="962" spans="1:12">
      <c r="I962" s="109"/>
      <c r="J962" s="109"/>
      <c r="K962" s="109"/>
      <c r="L962" s="50" t="s">
        <v>72</v>
      </c>
    </row>
    <row r="963" spans="1:12" s="57" customFormat="1" ht="17.25" customHeight="1">
      <c r="A963" s="55"/>
      <c r="B963" s="56"/>
      <c r="C963" s="345" t="s">
        <v>73</v>
      </c>
      <c r="D963" s="346"/>
      <c r="E963" s="347"/>
      <c r="F963" s="346" t="s">
        <v>74</v>
      </c>
      <c r="G963" s="346"/>
      <c r="H963" s="346"/>
      <c r="I963" s="348" t="s">
        <v>75</v>
      </c>
      <c r="J963" s="349"/>
      <c r="K963" s="350"/>
      <c r="L963" s="56"/>
    </row>
    <row r="964" spans="1:12" s="57" customFormat="1" ht="17.25" customHeight="1">
      <c r="A964" s="55"/>
      <c r="B964" s="58" t="s">
        <v>76</v>
      </c>
      <c r="C964" s="59" t="s">
        <v>77</v>
      </c>
      <c r="D964" s="60" t="s">
        <v>78</v>
      </c>
      <c r="E964" s="61" t="s">
        <v>79</v>
      </c>
      <c r="F964" s="62" t="s">
        <v>77</v>
      </c>
      <c r="G964" s="60" t="s">
        <v>78</v>
      </c>
      <c r="H964" s="63" t="s">
        <v>79</v>
      </c>
      <c r="I964" s="111" t="s">
        <v>104</v>
      </c>
      <c r="J964" s="112" t="s">
        <v>105</v>
      </c>
      <c r="K964" s="113" t="s">
        <v>106</v>
      </c>
      <c r="L964" s="58" t="s">
        <v>83</v>
      </c>
    </row>
    <row r="965" spans="1:12" s="57" customFormat="1" ht="17.25" customHeight="1">
      <c r="B965" s="52"/>
      <c r="C965" s="64" t="s">
        <v>107</v>
      </c>
      <c r="D965" s="65" t="s">
        <v>84</v>
      </c>
      <c r="E965" s="66" t="s">
        <v>108</v>
      </c>
      <c r="F965" s="67" t="s">
        <v>109</v>
      </c>
      <c r="G965" s="65" t="s">
        <v>110</v>
      </c>
      <c r="H965" s="68" t="s">
        <v>111</v>
      </c>
      <c r="I965" s="114"/>
      <c r="J965" s="115"/>
      <c r="K965" s="116"/>
      <c r="L965" s="52"/>
    </row>
    <row r="966" spans="1:12">
      <c r="A966" s="57"/>
      <c r="B966" s="69" t="s">
        <v>3</v>
      </c>
      <c r="C966" s="70">
        <v>0</v>
      </c>
      <c r="D966" s="71">
        <v>0</v>
      </c>
      <c r="E966" s="72">
        <v>0</v>
      </c>
      <c r="F966" s="73">
        <v>0</v>
      </c>
      <c r="G966" s="71">
        <v>0</v>
      </c>
      <c r="H966" s="74">
        <v>0</v>
      </c>
      <c r="I966" s="117" t="str">
        <f t="shared" ref="I966:K1001" si="80">IF(C966=0,"-",ROUND(F966/C966*100,1))</f>
        <v>-</v>
      </c>
      <c r="J966" s="118" t="str">
        <f t="shared" si="80"/>
        <v>-</v>
      </c>
      <c r="K966" s="119" t="str">
        <f t="shared" si="80"/>
        <v>-</v>
      </c>
      <c r="L966" s="78" t="s">
        <v>3</v>
      </c>
    </row>
    <row r="967" spans="1:12">
      <c r="A967" s="57"/>
      <c r="B967" s="79" t="s">
        <v>4</v>
      </c>
      <c r="C967" s="80">
        <v>0</v>
      </c>
      <c r="D967" s="81">
        <v>0</v>
      </c>
      <c r="E967" s="82">
        <v>0</v>
      </c>
      <c r="F967" s="83">
        <v>0</v>
      </c>
      <c r="G967" s="81">
        <v>0</v>
      </c>
      <c r="H967" s="84">
        <v>0</v>
      </c>
      <c r="I967" s="120" t="str">
        <f t="shared" si="80"/>
        <v>-</v>
      </c>
      <c r="J967" s="90" t="str">
        <f t="shared" si="80"/>
        <v>-</v>
      </c>
      <c r="K967" s="121" t="str">
        <f t="shared" si="80"/>
        <v>-</v>
      </c>
      <c r="L967" s="79" t="s">
        <v>4</v>
      </c>
    </row>
    <row r="968" spans="1:12">
      <c r="B968" s="79" t="s">
        <v>5</v>
      </c>
      <c r="C968" s="80">
        <v>0</v>
      </c>
      <c r="D968" s="81">
        <v>0</v>
      </c>
      <c r="E968" s="82">
        <v>0</v>
      </c>
      <c r="F968" s="83">
        <v>0</v>
      </c>
      <c r="G968" s="81">
        <v>0</v>
      </c>
      <c r="H968" s="84">
        <v>0</v>
      </c>
      <c r="I968" s="120" t="str">
        <f t="shared" si="80"/>
        <v>-</v>
      </c>
      <c r="J968" s="90" t="str">
        <f t="shared" si="80"/>
        <v>-</v>
      </c>
      <c r="K968" s="121" t="str">
        <f t="shared" si="80"/>
        <v>-</v>
      </c>
      <c r="L968" s="79" t="s">
        <v>5</v>
      </c>
    </row>
    <row r="969" spans="1:12">
      <c r="B969" s="79" t="s">
        <v>6</v>
      </c>
      <c r="C969" s="80">
        <v>0</v>
      </c>
      <c r="D969" s="81">
        <v>0</v>
      </c>
      <c r="E969" s="82">
        <v>0</v>
      </c>
      <c r="F969" s="83">
        <v>0</v>
      </c>
      <c r="G969" s="81">
        <v>0</v>
      </c>
      <c r="H969" s="84">
        <v>0</v>
      </c>
      <c r="I969" s="120" t="str">
        <f t="shared" si="80"/>
        <v>-</v>
      </c>
      <c r="J969" s="90" t="str">
        <f t="shared" si="80"/>
        <v>-</v>
      </c>
      <c r="K969" s="121" t="str">
        <f t="shared" si="80"/>
        <v>-</v>
      </c>
      <c r="L969" s="79" t="s">
        <v>6</v>
      </c>
    </row>
    <row r="970" spans="1:12">
      <c r="B970" s="79" t="s">
        <v>7</v>
      </c>
      <c r="C970" s="80">
        <v>0</v>
      </c>
      <c r="D970" s="81">
        <v>0</v>
      </c>
      <c r="E970" s="82">
        <v>0</v>
      </c>
      <c r="F970" s="83">
        <v>0</v>
      </c>
      <c r="G970" s="81">
        <v>0</v>
      </c>
      <c r="H970" s="84">
        <v>0</v>
      </c>
      <c r="I970" s="120" t="str">
        <f t="shared" si="80"/>
        <v>-</v>
      </c>
      <c r="J970" s="90" t="str">
        <f t="shared" si="80"/>
        <v>-</v>
      </c>
      <c r="K970" s="121" t="str">
        <f t="shared" si="80"/>
        <v>-</v>
      </c>
      <c r="L970" s="79" t="s">
        <v>7</v>
      </c>
    </row>
    <row r="971" spans="1:12">
      <c r="B971" s="79" t="s">
        <v>8</v>
      </c>
      <c r="C971" s="80">
        <v>0</v>
      </c>
      <c r="D971" s="81">
        <v>0</v>
      </c>
      <c r="E971" s="82">
        <v>0</v>
      </c>
      <c r="F971" s="83">
        <v>0</v>
      </c>
      <c r="G971" s="81">
        <v>0</v>
      </c>
      <c r="H971" s="84">
        <v>0</v>
      </c>
      <c r="I971" s="120" t="str">
        <f t="shared" si="80"/>
        <v>-</v>
      </c>
      <c r="J971" s="90" t="str">
        <f t="shared" si="80"/>
        <v>-</v>
      </c>
      <c r="K971" s="121" t="str">
        <f t="shared" si="80"/>
        <v>-</v>
      </c>
      <c r="L971" s="79" t="s">
        <v>8</v>
      </c>
    </row>
    <row r="972" spans="1:12">
      <c r="B972" s="79" t="s">
        <v>86</v>
      </c>
      <c r="C972" s="80">
        <v>0</v>
      </c>
      <c r="D972" s="81">
        <v>0</v>
      </c>
      <c r="E972" s="82">
        <v>0</v>
      </c>
      <c r="F972" s="83">
        <v>0</v>
      </c>
      <c r="G972" s="81">
        <v>0</v>
      </c>
      <c r="H972" s="84">
        <v>0</v>
      </c>
      <c r="I972" s="120" t="str">
        <f t="shared" si="80"/>
        <v>-</v>
      </c>
      <c r="J972" s="90" t="str">
        <f t="shared" si="80"/>
        <v>-</v>
      </c>
      <c r="K972" s="121" t="str">
        <f t="shared" si="80"/>
        <v>-</v>
      </c>
      <c r="L972" s="79" t="s">
        <v>87</v>
      </c>
    </row>
    <row r="973" spans="1:12">
      <c r="B973" s="79" t="s">
        <v>10</v>
      </c>
      <c r="C973" s="80">
        <v>0</v>
      </c>
      <c r="D973" s="81">
        <v>0</v>
      </c>
      <c r="E973" s="82">
        <v>0</v>
      </c>
      <c r="F973" s="83">
        <v>0</v>
      </c>
      <c r="G973" s="81">
        <v>0</v>
      </c>
      <c r="H973" s="84">
        <v>0</v>
      </c>
      <c r="I973" s="120" t="str">
        <f t="shared" si="80"/>
        <v>-</v>
      </c>
      <c r="J973" s="90" t="str">
        <f t="shared" si="80"/>
        <v>-</v>
      </c>
      <c r="K973" s="121" t="str">
        <f t="shared" si="80"/>
        <v>-</v>
      </c>
      <c r="L973" s="79" t="s">
        <v>10</v>
      </c>
    </row>
    <row r="974" spans="1:12">
      <c r="B974" s="79" t="s">
        <v>11</v>
      </c>
      <c r="C974" s="80">
        <v>0</v>
      </c>
      <c r="D974" s="81">
        <v>0</v>
      </c>
      <c r="E974" s="82">
        <v>0</v>
      </c>
      <c r="F974" s="83">
        <v>0</v>
      </c>
      <c r="G974" s="81">
        <v>0</v>
      </c>
      <c r="H974" s="84">
        <v>0</v>
      </c>
      <c r="I974" s="120" t="str">
        <f t="shared" si="80"/>
        <v>-</v>
      </c>
      <c r="J974" s="90" t="str">
        <f t="shared" si="80"/>
        <v>-</v>
      </c>
      <c r="K974" s="121" t="str">
        <f t="shared" si="80"/>
        <v>-</v>
      </c>
      <c r="L974" s="79" t="s">
        <v>11</v>
      </c>
    </row>
    <row r="975" spans="1:12">
      <c r="B975" s="79" t="s">
        <v>12</v>
      </c>
      <c r="C975" s="80">
        <v>0</v>
      </c>
      <c r="D975" s="81">
        <v>0</v>
      </c>
      <c r="E975" s="82">
        <v>0</v>
      </c>
      <c r="F975" s="83">
        <v>0</v>
      </c>
      <c r="G975" s="81">
        <v>0</v>
      </c>
      <c r="H975" s="84">
        <v>0</v>
      </c>
      <c r="I975" s="120" t="str">
        <f t="shared" si="80"/>
        <v>-</v>
      </c>
      <c r="J975" s="90" t="str">
        <f t="shared" si="80"/>
        <v>-</v>
      </c>
      <c r="K975" s="121" t="str">
        <f t="shared" si="80"/>
        <v>-</v>
      </c>
      <c r="L975" s="79" t="s">
        <v>12</v>
      </c>
    </row>
    <row r="976" spans="1:12">
      <c r="B976" s="79" t="s">
        <v>88</v>
      </c>
      <c r="C976" s="80">
        <v>0</v>
      </c>
      <c r="D976" s="81">
        <v>0</v>
      </c>
      <c r="E976" s="82">
        <v>0</v>
      </c>
      <c r="F976" s="83">
        <v>0</v>
      </c>
      <c r="G976" s="81">
        <v>0</v>
      </c>
      <c r="H976" s="84">
        <v>0</v>
      </c>
      <c r="I976" s="120" t="str">
        <f t="shared" si="80"/>
        <v>-</v>
      </c>
      <c r="J976" s="90" t="str">
        <f t="shared" si="80"/>
        <v>-</v>
      </c>
      <c r="K976" s="121" t="str">
        <f t="shared" si="80"/>
        <v>-</v>
      </c>
      <c r="L976" s="79" t="str">
        <f>B976</f>
        <v>葛城市</v>
      </c>
    </row>
    <row r="977" spans="2:12">
      <c r="B977" s="88" t="s">
        <v>89</v>
      </c>
      <c r="C977" s="80">
        <v>0</v>
      </c>
      <c r="D977" s="81">
        <v>0</v>
      </c>
      <c r="E977" s="82">
        <v>0</v>
      </c>
      <c r="F977" s="83">
        <v>0</v>
      </c>
      <c r="G977" s="81">
        <v>0</v>
      </c>
      <c r="H977" s="84">
        <v>0</v>
      </c>
      <c r="I977" s="120" t="str">
        <f t="shared" si="80"/>
        <v>-</v>
      </c>
      <c r="J977" s="90" t="str">
        <f t="shared" si="80"/>
        <v>-</v>
      </c>
      <c r="K977" s="121" t="str">
        <f t="shared" si="80"/>
        <v>-</v>
      </c>
      <c r="L977" s="88" t="s">
        <v>89</v>
      </c>
    </row>
    <row r="978" spans="2:12">
      <c r="B978" s="79" t="s">
        <v>14</v>
      </c>
      <c r="C978" s="80">
        <v>0</v>
      </c>
      <c r="D978" s="81">
        <v>0</v>
      </c>
      <c r="E978" s="82">
        <v>0</v>
      </c>
      <c r="F978" s="83">
        <v>0</v>
      </c>
      <c r="G978" s="81">
        <v>0</v>
      </c>
      <c r="H978" s="84">
        <v>0</v>
      </c>
      <c r="I978" s="120" t="str">
        <f t="shared" si="80"/>
        <v>-</v>
      </c>
      <c r="J978" s="90" t="str">
        <f t="shared" si="80"/>
        <v>-</v>
      </c>
      <c r="K978" s="121" t="str">
        <f t="shared" si="80"/>
        <v>-</v>
      </c>
      <c r="L978" s="79" t="s">
        <v>14</v>
      </c>
    </row>
    <row r="979" spans="2:12">
      <c r="B979" s="79" t="s">
        <v>15</v>
      </c>
      <c r="C979" s="80">
        <v>0</v>
      </c>
      <c r="D979" s="81">
        <v>0</v>
      </c>
      <c r="E979" s="82">
        <v>0</v>
      </c>
      <c r="F979" s="83">
        <v>0</v>
      </c>
      <c r="G979" s="81">
        <v>0</v>
      </c>
      <c r="H979" s="84">
        <v>0</v>
      </c>
      <c r="I979" s="120" t="str">
        <f t="shared" si="80"/>
        <v>-</v>
      </c>
      <c r="J979" s="90" t="str">
        <f t="shared" si="80"/>
        <v>-</v>
      </c>
      <c r="K979" s="121" t="str">
        <f t="shared" si="80"/>
        <v>-</v>
      </c>
      <c r="L979" s="79" t="s">
        <v>15</v>
      </c>
    </row>
    <row r="980" spans="2:12">
      <c r="B980" s="79" t="s">
        <v>16</v>
      </c>
      <c r="C980" s="80">
        <v>0</v>
      </c>
      <c r="D980" s="81">
        <v>0</v>
      </c>
      <c r="E980" s="82">
        <v>0</v>
      </c>
      <c r="F980" s="83">
        <v>0</v>
      </c>
      <c r="G980" s="81">
        <v>0</v>
      </c>
      <c r="H980" s="84">
        <v>0</v>
      </c>
      <c r="I980" s="120" t="str">
        <f t="shared" si="80"/>
        <v>-</v>
      </c>
      <c r="J980" s="90" t="str">
        <f t="shared" si="80"/>
        <v>-</v>
      </c>
      <c r="K980" s="121" t="str">
        <f t="shared" si="80"/>
        <v>-</v>
      </c>
      <c r="L980" s="79" t="s">
        <v>16</v>
      </c>
    </row>
    <row r="981" spans="2:12">
      <c r="B981" s="79" t="s">
        <v>17</v>
      </c>
      <c r="C981" s="80">
        <v>0</v>
      </c>
      <c r="D981" s="81">
        <v>0</v>
      </c>
      <c r="E981" s="82">
        <v>0</v>
      </c>
      <c r="F981" s="83">
        <v>0</v>
      </c>
      <c r="G981" s="81">
        <v>0</v>
      </c>
      <c r="H981" s="84">
        <v>0</v>
      </c>
      <c r="I981" s="120" t="str">
        <f t="shared" si="80"/>
        <v>-</v>
      </c>
      <c r="J981" s="90" t="str">
        <f t="shared" si="80"/>
        <v>-</v>
      </c>
      <c r="K981" s="121" t="str">
        <f t="shared" si="80"/>
        <v>-</v>
      </c>
      <c r="L981" s="79" t="s">
        <v>17</v>
      </c>
    </row>
    <row r="982" spans="2:12">
      <c r="B982" s="79" t="s">
        <v>18</v>
      </c>
      <c r="C982" s="80">
        <v>0</v>
      </c>
      <c r="D982" s="81">
        <v>0</v>
      </c>
      <c r="E982" s="82">
        <v>0</v>
      </c>
      <c r="F982" s="83">
        <v>0</v>
      </c>
      <c r="G982" s="81">
        <v>0</v>
      </c>
      <c r="H982" s="84">
        <v>0</v>
      </c>
      <c r="I982" s="120" t="str">
        <f t="shared" si="80"/>
        <v>-</v>
      </c>
      <c r="J982" s="90" t="str">
        <f t="shared" si="80"/>
        <v>-</v>
      </c>
      <c r="K982" s="121" t="str">
        <f t="shared" si="80"/>
        <v>-</v>
      </c>
      <c r="L982" s="79" t="s">
        <v>18</v>
      </c>
    </row>
    <row r="983" spans="2:12">
      <c r="B983" s="79" t="s">
        <v>19</v>
      </c>
      <c r="C983" s="80">
        <v>0</v>
      </c>
      <c r="D983" s="81">
        <v>0</v>
      </c>
      <c r="E983" s="82">
        <v>0</v>
      </c>
      <c r="F983" s="83">
        <v>0</v>
      </c>
      <c r="G983" s="81">
        <v>0</v>
      </c>
      <c r="H983" s="84">
        <v>0</v>
      </c>
      <c r="I983" s="120" t="str">
        <f t="shared" si="80"/>
        <v>-</v>
      </c>
      <c r="J983" s="90" t="str">
        <f t="shared" si="80"/>
        <v>-</v>
      </c>
      <c r="K983" s="121" t="str">
        <f t="shared" si="80"/>
        <v>-</v>
      </c>
      <c r="L983" s="79" t="s">
        <v>19</v>
      </c>
    </row>
    <row r="984" spans="2:12">
      <c r="B984" s="79" t="s">
        <v>20</v>
      </c>
      <c r="C984" s="80">
        <v>0</v>
      </c>
      <c r="D984" s="81">
        <v>0</v>
      </c>
      <c r="E984" s="82">
        <v>0</v>
      </c>
      <c r="F984" s="83">
        <v>0</v>
      </c>
      <c r="G984" s="81">
        <v>0</v>
      </c>
      <c r="H984" s="84">
        <v>0</v>
      </c>
      <c r="I984" s="120" t="str">
        <f t="shared" si="80"/>
        <v>-</v>
      </c>
      <c r="J984" s="90" t="str">
        <f t="shared" si="80"/>
        <v>-</v>
      </c>
      <c r="K984" s="121" t="str">
        <f t="shared" si="80"/>
        <v>-</v>
      </c>
      <c r="L984" s="79" t="s">
        <v>20</v>
      </c>
    </row>
    <row r="985" spans="2:12">
      <c r="B985" s="79" t="s">
        <v>21</v>
      </c>
      <c r="C985" s="80">
        <v>0</v>
      </c>
      <c r="D985" s="81">
        <v>0</v>
      </c>
      <c r="E985" s="82">
        <v>0</v>
      </c>
      <c r="F985" s="83">
        <v>0</v>
      </c>
      <c r="G985" s="81">
        <v>0</v>
      </c>
      <c r="H985" s="84">
        <v>0</v>
      </c>
      <c r="I985" s="120" t="str">
        <f t="shared" si="80"/>
        <v>-</v>
      </c>
      <c r="J985" s="90" t="str">
        <f t="shared" si="80"/>
        <v>-</v>
      </c>
      <c r="K985" s="121" t="str">
        <f t="shared" si="80"/>
        <v>-</v>
      </c>
      <c r="L985" s="79" t="s">
        <v>21</v>
      </c>
    </row>
    <row r="986" spans="2:12">
      <c r="B986" s="79" t="s">
        <v>22</v>
      </c>
      <c r="C986" s="80">
        <v>0</v>
      </c>
      <c r="D986" s="81">
        <v>0</v>
      </c>
      <c r="E986" s="82">
        <v>0</v>
      </c>
      <c r="F986" s="83">
        <v>0</v>
      </c>
      <c r="G986" s="81">
        <v>0</v>
      </c>
      <c r="H986" s="84">
        <v>0</v>
      </c>
      <c r="I986" s="120" t="str">
        <f t="shared" si="80"/>
        <v>-</v>
      </c>
      <c r="J986" s="90" t="str">
        <f t="shared" si="80"/>
        <v>-</v>
      </c>
      <c r="K986" s="121" t="str">
        <f t="shared" si="80"/>
        <v>-</v>
      </c>
      <c r="L986" s="79" t="s">
        <v>22</v>
      </c>
    </row>
    <row r="987" spans="2:12">
      <c r="B987" s="79" t="s">
        <v>23</v>
      </c>
      <c r="C987" s="80">
        <v>0</v>
      </c>
      <c r="D987" s="81">
        <v>0</v>
      </c>
      <c r="E987" s="82">
        <v>0</v>
      </c>
      <c r="F987" s="83">
        <v>0</v>
      </c>
      <c r="G987" s="81">
        <v>0</v>
      </c>
      <c r="H987" s="84">
        <v>0</v>
      </c>
      <c r="I987" s="120" t="str">
        <f t="shared" si="80"/>
        <v>-</v>
      </c>
      <c r="J987" s="90" t="str">
        <f t="shared" si="80"/>
        <v>-</v>
      </c>
      <c r="K987" s="121" t="str">
        <f t="shared" si="80"/>
        <v>-</v>
      </c>
      <c r="L987" s="79" t="s">
        <v>23</v>
      </c>
    </row>
    <row r="988" spans="2:12">
      <c r="B988" s="79" t="s">
        <v>24</v>
      </c>
      <c r="C988" s="80">
        <v>0</v>
      </c>
      <c r="D988" s="81">
        <v>0</v>
      </c>
      <c r="E988" s="82">
        <v>0</v>
      </c>
      <c r="F988" s="83">
        <v>0</v>
      </c>
      <c r="G988" s="81">
        <v>0</v>
      </c>
      <c r="H988" s="84">
        <v>0</v>
      </c>
      <c r="I988" s="120" t="str">
        <f t="shared" si="80"/>
        <v>-</v>
      </c>
      <c r="J988" s="90" t="str">
        <f t="shared" si="80"/>
        <v>-</v>
      </c>
      <c r="K988" s="121" t="str">
        <f t="shared" si="80"/>
        <v>-</v>
      </c>
      <c r="L988" s="79" t="s">
        <v>24</v>
      </c>
    </row>
    <row r="989" spans="2:12">
      <c r="B989" s="79" t="s">
        <v>25</v>
      </c>
      <c r="C989" s="80">
        <v>0</v>
      </c>
      <c r="D989" s="81">
        <v>0</v>
      </c>
      <c r="E989" s="82">
        <v>0</v>
      </c>
      <c r="F989" s="83">
        <v>0</v>
      </c>
      <c r="G989" s="81">
        <v>0</v>
      </c>
      <c r="H989" s="84">
        <v>0</v>
      </c>
      <c r="I989" s="120" t="str">
        <f t="shared" si="80"/>
        <v>-</v>
      </c>
      <c r="J989" s="90" t="str">
        <f t="shared" si="80"/>
        <v>-</v>
      </c>
      <c r="K989" s="121" t="str">
        <f t="shared" si="80"/>
        <v>-</v>
      </c>
      <c r="L989" s="79" t="s">
        <v>25</v>
      </c>
    </row>
    <row r="990" spans="2:12">
      <c r="B990" s="79" t="s">
        <v>26</v>
      </c>
      <c r="C990" s="80">
        <v>0</v>
      </c>
      <c r="D990" s="81">
        <v>0</v>
      </c>
      <c r="E990" s="82">
        <v>0</v>
      </c>
      <c r="F990" s="83">
        <v>0</v>
      </c>
      <c r="G990" s="81">
        <v>0</v>
      </c>
      <c r="H990" s="84">
        <v>0</v>
      </c>
      <c r="I990" s="120" t="str">
        <f t="shared" si="80"/>
        <v>-</v>
      </c>
      <c r="J990" s="90" t="str">
        <f t="shared" si="80"/>
        <v>-</v>
      </c>
      <c r="K990" s="121" t="str">
        <f t="shared" si="80"/>
        <v>-</v>
      </c>
      <c r="L990" s="79" t="s">
        <v>26</v>
      </c>
    </row>
    <row r="991" spans="2:12">
      <c r="B991" s="79" t="s">
        <v>27</v>
      </c>
      <c r="C991" s="80">
        <v>0</v>
      </c>
      <c r="D991" s="81">
        <v>0</v>
      </c>
      <c r="E991" s="82">
        <v>0</v>
      </c>
      <c r="F991" s="83">
        <v>0</v>
      </c>
      <c r="G991" s="81">
        <v>0</v>
      </c>
      <c r="H991" s="84">
        <v>0</v>
      </c>
      <c r="I991" s="120" t="str">
        <f t="shared" si="80"/>
        <v>-</v>
      </c>
      <c r="J991" s="90" t="str">
        <f t="shared" si="80"/>
        <v>-</v>
      </c>
      <c r="K991" s="121" t="str">
        <f t="shared" si="80"/>
        <v>-</v>
      </c>
      <c r="L991" s="79" t="s">
        <v>27</v>
      </c>
    </row>
    <row r="992" spans="2:12">
      <c r="B992" s="79" t="s">
        <v>28</v>
      </c>
      <c r="C992" s="80">
        <v>0</v>
      </c>
      <c r="D992" s="81">
        <v>0</v>
      </c>
      <c r="E992" s="82">
        <v>0</v>
      </c>
      <c r="F992" s="83">
        <v>0</v>
      </c>
      <c r="G992" s="81">
        <v>0</v>
      </c>
      <c r="H992" s="84">
        <v>0</v>
      </c>
      <c r="I992" s="120" t="str">
        <f t="shared" si="80"/>
        <v>-</v>
      </c>
      <c r="J992" s="90" t="str">
        <f t="shared" si="80"/>
        <v>-</v>
      </c>
      <c r="K992" s="121" t="str">
        <f t="shared" si="80"/>
        <v>-</v>
      </c>
      <c r="L992" s="79" t="s">
        <v>28</v>
      </c>
    </row>
    <row r="993" spans="2:12">
      <c r="B993" s="79" t="s">
        <v>29</v>
      </c>
      <c r="C993" s="80">
        <v>0</v>
      </c>
      <c r="D993" s="81">
        <v>0</v>
      </c>
      <c r="E993" s="82">
        <v>0</v>
      </c>
      <c r="F993" s="83">
        <v>0</v>
      </c>
      <c r="G993" s="81">
        <v>0</v>
      </c>
      <c r="H993" s="84">
        <v>0</v>
      </c>
      <c r="I993" s="120" t="str">
        <f t="shared" si="80"/>
        <v>-</v>
      </c>
      <c r="J993" s="90" t="str">
        <f t="shared" si="80"/>
        <v>-</v>
      </c>
      <c r="K993" s="121" t="str">
        <f t="shared" si="80"/>
        <v>-</v>
      </c>
      <c r="L993" s="79" t="s">
        <v>29</v>
      </c>
    </row>
    <row r="994" spans="2:12">
      <c r="B994" s="79" t="s">
        <v>30</v>
      </c>
      <c r="C994" s="80">
        <v>0</v>
      </c>
      <c r="D994" s="81">
        <v>0</v>
      </c>
      <c r="E994" s="82">
        <v>0</v>
      </c>
      <c r="F994" s="83">
        <v>0</v>
      </c>
      <c r="G994" s="81">
        <v>0</v>
      </c>
      <c r="H994" s="84">
        <v>0</v>
      </c>
      <c r="I994" s="120" t="str">
        <f t="shared" si="80"/>
        <v>-</v>
      </c>
      <c r="J994" s="90" t="str">
        <f t="shared" si="80"/>
        <v>-</v>
      </c>
      <c r="K994" s="121" t="str">
        <f t="shared" si="80"/>
        <v>-</v>
      </c>
      <c r="L994" s="79" t="s">
        <v>30</v>
      </c>
    </row>
    <row r="995" spans="2:12">
      <c r="B995" s="79" t="s">
        <v>31</v>
      </c>
      <c r="C995" s="80">
        <v>0</v>
      </c>
      <c r="D995" s="81">
        <v>0</v>
      </c>
      <c r="E995" s="82">
        <v>0</v>
      </c>
      <c r="F995" s="83">
        <v>0</v>
      </c>
      <c r="G995" s="81">
        <v>0</v>
      </c>
      <c r="H995" s="84">
        <v>0</v>
      </c>
      <c r="I995" s="120" t="str">
        <f t="shared" si="80"/>
        <v>-</v>
      </c>
      <c r="J995" s="90" t="str">
        <f t="shared" si="80"/>
        <v>-</v>
      </c>
      <c r="K995" s="121" t="str">
        <f t="shared" si="80"/>
        <v>-</v>
      </c>
      <c r="L995" s="79" t="s">
        <v>31</v>
      </c>
    </row>
    <row r="996" spans="2:12">
      <c r="B996" s="79" t="s">
        <v>32</v>
      </c>
      <c r="C996" s="80">
        <v>0</v>
      </c>
      <c r="D996" s="81">
        <v>0</v>
      </c>
      <c r="E996" s="82">
        <v>0</v>
      </c>
      <c r="F996" s="83">
        <v>0</v>
      </c>
      <c r="G996" s="81">
        <v>0</v>
      </c>
      <c r="H996" s="84">
        <v>0</v>
      </c>
      <c r="I996" s="120" t="str">
        <f t="shared" si="80"/>
        <v>-</v>
      </c>
      <c r="J996" s="90" t="str">
        <f t="shared" si="80"/>
        <v>-</v>
      </c>
      <c r="K996" s="121" t="str">
        <f t="shared" si="80"/>
        <v>-</v>
      </c>
      <c r="L996" s="79" t="s">
        <v>32</v>
      </c>
    </row>
    <row r="997" spans="2:12">
      <c r="B997" s="79" t="s">
        <v>33</v>
      </c>
      <c r="C997" s="80">
        <v>0</v>
      </c>
      <c r="D997" s="81">
        <v>0</v>
      </c>
      <c r="E997" s="82">
        <v>0</v>
      </c>
      <c r="F997" s="83">
        <v>0</v>
      </c>
      <c r="G997" s="81">
        <v>0</v>
      </c>
      <c r="H997" s="84">
        <v>0</v>
      </c>
      <c r="I997" s="120" t="str">
        <f t="shared" si="80"/>
        <v>-</v>
      </c>
      <c r="J997" s="90" t="str">
        <f t="shared" si="80"/>
        <v>-</v>
      </c>
      <c r="K997" s="121" t="str">
        <f t="shared" si="80"/>
        <v>-</v>
      </c>
      <c r="L997" s="79" t="s">
        <v>33</v>
      </c>
    </row>
    <row r="998" spans="2:12">
      <c r="B998" s="79" t="s">
        <v>34</v>
      </c>
      <c r="C998" s="80">
        <v>0</v>
      </c>
      <c r="D998" s="81">
        <v>0</v>
      </c>
      <c r="E998" s="82">
        <v>0</v>
      </c>
      <c r="F998" s="83">
        <v>0</v>
      </c>
      <c r="G998" s="81">
        <v>0</v>
      </c>
      <c r="H998" s="84">
        <v>0</v>
      </c>
      <c r="I998" s="120" t="str">
        <f t="shared" si="80"/>
        <v>-</v>
      </c>
      <c r="J998" s="90" t="str">
        <f t="shared" si="80"/>
        <v>-</v>
      </c>
      <c r="K998" s="121" t="str">
        <f t="shared" si="80"/>
        <v>-</v>
      </c>
      <c r="L998" s="79" t="s">
        <v>34</v>
      </c>
    </row>
    <row r="999" spans="2:12">
      <c r="B999" s="79" t="s">
        <v>35</v>
      </c>
      <c r="C999" s="80">
        <v>0</v>
      </c>
      <c r="D999" s="81">
        <v>0</v>
      </c>
      <c r="E999" s="82">
        <v>0</v>
      </c>
      <c r="F999" s="83">
        <v>0</v>
      </c>
      <c r="G999" s="81">
        <v>0</v>
      </c>
      <c r="H999" s="84">
        <v>0</v>
      </c>
      <c r="I999" s="120" t="str">
        <f t="shared" si="80"/>
        <v>-</v>
      </c>
      <c r="J999" s="90" t="str">
        <f t="shared" si="80"/>
        <v>-</v>
      </c>
      <c r="K999" s="121" t="str">
        <f t="shared" si="80"/>
        <v>-</v>
      </c>
      <c r="L999" s="79" t="s">
        <v>35</v>
      </c>
    </row>
    <row r="1000" spans="2:12">
      <c r="B1000" s="79" t="s">
        <v>36</v>
      </c>
      <c r="C1000" s="80">
        <v>0</v>
      </c>
      <c r="D1000" s="81">
        <v>0</v>
      </c>
      <c r="E1000" s="82">
        <v>0</v>
      </c>
      <c r="F1000" s="83">
        <v>0</v>
      </c>
      <c r="G1000" s="81">
        <v>0</v>
      </c>
      <c r="H1000" s="84">
        <v>0</v>
      </c>
      <c r="I1000" s="120" t="str">
        <f t="shared" si="80"/>
        <v>-</v>
      </c>
      <c r="J1000" s="90" t="str">
        <f t="shared" si="80"/>
        <v>-</v>
      </c>
      <c r="K1000" s="121" t="str">
        <f t="shared" si="80"/>
        <v>-</v>
      </c>
      <c r="L1000" s="79" t="s">
        <v>36</v>
      </c>
    </row>
    <row r="1001" spans="2:12">
      <c r="B1001" s="79" t="s">
        <v>37</v>
      </c>
      <c r="C1001" s="80">
        <v>0</v>
      </c>
      <c r="D1001" s="81">
        <v>0</v>
      </c>
      <c r="E1001" s="82">
        <v>0</v>
      </c>
      <c r="F1001" s="83">
        <v>0</v>
      </c>
      <c r="G1001" s="81">
        <v>0</v>
      </c>
      <c r="H1001" s="84">
        <v>0</v>
      </c>
      <c r="I1001" s="120" t="str">
        <f t="shared" si="80"/>
        <v>-</v>
      </c>
      <c r="J1001" s="90" t="str">
        <f t="shared" si="80"/>
        <v>-</v>
      </c>
      <c r="K1001" s="121" t="str">
        <f t="shared" si="80"/>
        <v>-</v>
      </c>
      <c r="L1001" s="79" t="s">
        <v>37</v>
      </c>
    </row>
    <row r="1002" spans="2:12">
      <c r="B1002" s="79" t="s">
        <v>38</v>
      </c>
      <c r="C1002" s="80">
        <v>0</v>
      </c>
      <c r="D1002" s="89">
        <v>0</v>
      </c>
      <c r="E1002" s="82">
        <v>0</v>
      </c>
      <c r="F1002" s="83">
        <v>0</v>
      </c>
      <c r="G1002" s="89">
        <v>0</v>
      </c>
      <c r="H1002" s="84">
        <v>0</v>
      </c>
      <c r="I1002" s="120" t="str">
        <f t="shared" ref="I1002:K1007" si="81">IF(C1002=0,"-",ROUND(F1002/C1002*100,1))</f>
        <v>-</v>
      </c>
      <c r="J1002" s="90" t="str">
        <f t="shared" si="81"/>
        <v>-</v>
      </c>
      <c r="K1002" s="121" t="str">
        <f t="shared" si="81"/>
        <v>-</v>
      </c>
      <c r="L1002" s="79" t="s">
        <v>38</v>
      </c>
    </row>
    <row r="1003" spans="2:12">
      <c r="B1003" s="79" t="s">
        <v>39</v>
      </c>
      <c r="C1003" s="80">
        <v>0</v>
      </c>
      <c r="D1003" s="81">
        <v>0</v>
      </c>
      <c r="E1003" s="82">
        <v>0</v>
      </c>
      <c r="F1003" s="83">
        <v>0</v>
      </c>
      <c r="G1003" s="81">
        <v>0</v>
      </c>
      <c r="H1003" s="84">
        <v>0</v>
      </c>
      <c r="I1003" s="120" t="str">
        <f t="shared" si="81"/>
        <v>-</v>
      </c>
      <c r="J1003" s="90" t="str">
        <f t="shared" si="81"/>
        <v>-</v>
      </c>
      <c r="K1003" s="121" t="str">
        <f t="shared" si="81"/>
        <v>-</v>
      </c>
      <c r="L1003" s="79" t="s">
        <v>39</v>
      </c>
    </row>
    <row r="1004" spans="2:12">
      <c r="B1004" s="91" t="s">
        <v>40</v>
      </c>
      <c r="C1004" s="92">
        <v>0</v>
      </c>
      <c r="D1004" s="93">
        <v>0</v>
      </c>
      <c r="E1004" s="94">
        <v>0</v>
      </c>
      <c r="F1004" s="95">
        <v>0</v>
      </c>
      <c r="G1004" s="93">
        <v>0</v>
      </c>
      <c r="H1004" s="96">
        <v>0</v>
      </c>
      <c r="I1004" s="130" t="str">
        <f t="shared" si="81"/>
        <v>-</v>
      </c>
      <c r="J1004" s="131" t="str">
        <f t="shared" si="81"/>
        <v>-</v>
      </c>
      <c r="K1004" s="132" t="str">
        <f t="shared" si="81"/>
        <v>-</v>
      </c>
      <c r="L1004" s="91" t="s">
        <v>40</v>
      </c>
    </row>
    <row r="1005" spans="2:12" ht="15.75" customHeight="1">
      <c r="B1005" s="100" t="s">
        <v>41</v>
      </c>
      <c r="C1005" s="101">
        <v>0</v>
      </c>
      <c r="D1005" s="102">
        <v>0</v>
      </c>
      <c r="E1005" s="103">
        <v>0</v>
      </c>
      <c r="F1005" s="104">
        <v>0</v>
      </c>
      <c r="G1005" s="102">
        <v>0</v>
      </c>
      <c r="H1005" s="105">
        <v>0</v>
      </c>
      <c r="I1005" s="133" t="str">
        <f>IF(C1005=0,"-",ROUND(F1005/C1005*100,1))</f>
        <v>-</v>
      </c>
      <c r="J1005" s="134" t="str">
        <f>IF(D1005=0,"-",ROUND(G1005/D1005*100,1))</f>
        <v>-</v>
      </c>
      <c r="K1005" s="135" t="str">
        <f>IF(E1005=0,"-",ROUND(H1005/E1005*100,1))</f>
        <v>-</v>
      </c>
      <c r="L1005" s="100" t="s">
        <v>41</v>
      </c>
    </row>
    <row r="1006" spans="2:12" ht="15.75" customHeight="1">
      <c r="B1006" s="100" t="s">
        <v>90</v>
      </c>
      <c r="C1006" s="101">
        <v>0</v>
      </c>
      <c r="D1006" s="102">
        <v>0</v>
      </c>
      <c r="E1006" s="103">
        <v>0</v>
      </c>
      <c r="F1006" s="104">
        <v>0</v>
      </c>
      <c r="G1006" s="102">
        <v>0</v>
      </c>
      <c r="H1006" s="105">
        <v>0</v>
      </c>
      <c r="I1006" s="133" t="str">
        <f t="shared" si="81"/>
        <v>-</v>
      </c>
      <c r="J1006" s="134" t="str">
        <f t="shared" si="81"/>
        <v>-</v>
      </c>
      <c r="K1006" s="135" t="str">
        <f t="shared" si="81"/>
        <v>-</v>
      </c>
      <c r="L1006" s="100" t="s">
        <v>90</v>
      </c>
    </row>
    <row r="1007" spans="2:12" ht="15.75" customHeight="1">
      <c r="B1007" s="100" t="s">
        <v>91</v>
      </c>
      <c r="C1007" s="101">
        <v>0</v>
      </c>
      <c r="D1007" s="102">
        <v>0</v>
      </c>
      <c r="E1007" s="103">
        <v>0</v>
      </c>
      <c r="F1007" s="104">
        <v>0</v>
      </c>
      <c r="G1007" s="102">
        <v>0</v>
      </c>
      <c r="H1007" s="105">
        <v>0</v>
      </c>
      <c r="I1007" s="133" t="str">
        <f t="shared" si="81"/>
        <v>-</v>
      </c>
      <c r="J1007" s="134" t="str">
        <f t="shared" si="81"/>
        <v>-</v>
      </c>
      <c r="K1007" s="135" t="str">
        <f t="shared" si="81"/>
        <v>-</v>
      </c>
      <c r="L1007" s="100" t="s">
        <v>91</v>
      </c>
    </row>
    <row r="1008" spans="2:12">
      <c r="I1008" s="109"/>
      <c r="J1008" s="109"/>
      <c r="K1008" s="109"/>
      <c r="L1008" s="110" t="s">
        <v>102</v>
      </c>
    </row>
    <row r="1009" spans="1:12" ht="18.75">
      <c r="B1009" s="54" t="s">
        <v>127</v>
      </c>
      <c r="I1009" s="109"/>
      <c r="J1009" s="109"/>
      <c r="K1009" s="109"/>
    </row>
    <row r="1010" spans="1:12">
      <c r="I1010" s="109"/>
      <c r="J1010" s="109"/>
      <c r="K1010" s="109"/>
      <c r="L1010" s="50" t="s">
        <v>72</v>
      </c>
    </row>
    <row r="1011" spans="1:12" s="57" customFormat="1" ht="17.25" customHeight="1">
      <c r="A1011" s="55"/>
      <c r="B1011" s="56"/>
      <c r="C1011" s="345" t="s">
        <v>73</v>
      </c>
      <c r="D1011" s="346"/>
      <c r="E1011" s="347"/>
      <c r="F1011" s="346" t="s">
        <v>74</v>
      </c>
      <c r="G1011" s="346"/>
      <c r="H1011" s="346"/>
      <c r="I1011" s="348" t="s">
        <v>75</v>
      </c>
      <c r="J1011" s="349"/>
      <c r="K1011" s="350"/>
      <c r="L1011" s="56"/>
    </row>
    <row r="1012" spans="1:12" s="57" customFormat="1" ht="17.25" customHeight="1">
      <c r="A1012" s="55"/>
      <c r="B1012" s="58" t="s">
        <v>76</v>
      </c>
      <c r="C1012" s="59" t="s">
        <v>77</v>
      </c>
      <c r="D1012" s="60" t="s">
        <v>78</v>
      </c>
      <c r="E1012" s="61" t="s">
        <v>79</v>
      </c>
      <c r="F1012" s="62" t="s">
        <v>77</v>
      </c>
      <c r="G1012" s="60" t="s">
        <v>78</v>
      </c>
      <c r="H1012" s="63" t="s">
        <v>79</v>
      </c>
      <c r="I1012" s="111" t="s">
        <v>104</v>
      </c>
      <c r="J1012" s="112" t="s">
        <v>105</v>
      </c>
      <c r="K1012" s="113" t="s">
        <v>106</v>
      </c>
      <c r="L1012" s="58" t="s">
        <v>83</v>
      </c>
    </row>
    <row r="1013" spans="1:12" s="57" customFormat="1" ht="17.25" customHeight="1">
      <c r="B1013" s="52"/>
      <c r="C1013" s="64" t="s">
        <v>107</v>
      </c>
      <c r="D1013" s="65" t="s">
        <v>84</v>
      </c>
      <c r="E1013" s="66" t="s">
        <v>108</v>
      </c>
      <c r="F1013" s="67" t="s">
        <v>109</v>
      </c>
      <c r="G1013" s="65" t="s">
        <v>110</v>
      </c>
      <c r="H1013" s="68" t="s">
        <v>111</v>
      </c>
      <c r="I1013" s="114"/>
      <c r="J1013" s="115"/>
      <c r="K1013" s="116"/>
      <c r="L1013" s="52"/>
    </row>
    <row r="1014" spans="1:12">
      <c r="A1014" s="57"/>
      <c r="B1014" s="69" t="s">
        <v>3</v>
      </c>
      <c r="C1014" s="70">
        <v>0</v>
      </c>
      <c r="D1014" s="71">
        <v>0</v>
      </c>
      <c r="E1014" s="72">
        <v>0</v>
      </c>
      <c r="F1014" s="73">
        <v>0</v>
      </c>
      <c r="G1014" s="71">
        <v>0</v>
      </c>
      <c r="H1014" s="74">
        <v>0</v>
      </c>
      <c r="I1014" s="117" t="str">
        <f t="shared" ref="I1014:K1055" si="82">IF(C1014=0,"-",ROUND(F1014/C1014*100,1))</f>
        <v>-</v>
      </c>
      <c r="J1014" s="118" t="str">
        <f t="shared" si="82"/>
        <v>-</v>
      </c>
      <c r="K1014" s="119" t="str">
        <f t="shared" si="82"/>
        <v>-</v>
      </c>
      <c r="L1014" s="78" t="s">
        <v>3</v>
      </c>
    </row>
    <row r="1015" spans="1:12">
      <c r="A1015" s="57"/>
      <c r="B1015" s="79" t="s">
        <v>4</v>
      </c>
      <c r="C1015" s="80">
        <v>0</v>
      </c>
      <c r="D1015" s="81">
        <v>0</v>
      </c>
      <c r="E1015" s="82">
        <v>0</v>
      </c>
      <c r="F1015" s="83">
        <v>0</v>
      </c>
      <c r="G1015" s="81">
        <v>0</v>
      </c>
      <c r="H1015" s="84">
        <v>0</v>
      </c>
      <c r="I1015" s="120" t="str">
        <f t="shared" si="82"/>
        <v>-</v>
      </c>
      <c r="J1015" s="90" t="str">
        <f t="shared" si="82"/>
        <v>-</v>
      </c>
      <c r="K1015" s="121" t="str">
        <f t="shared" si="82"/>
        <v>-</v>
      </c>
      <c r="L1015" s="79" t="s">
        <v>4</v>
      </c>
    </row>
    <row r="1016" spans="1:12">
      <c r="B1016" s="79" t="s">
        <v>5</v>
      </c>
      <c r="C1016" s="80">
        <v>0</v>
      </c>
      <c r="D1016" s="81">
        <v>0</v>
      </c>
      <c r="E1016" s="82">
        <v>0</v>
      </c>
      <c r="F1016" s="83">
        <v>0</v>
      </c>
      <c r="G1016" s="81">
        <v>0</v>
      </c>
      <c r="H1016" s="84">
        <v>0</v>
      </c>
      <c r="I1016" s="120" t="str">
        <f t="shared" si="82"/>
        <v>-</v>
      </c>
      <c r="J1016" s="90" t="str">
        <f t="shared" si="82"/>
        <v>-</v>
      </c>
      <c r="K1016" s="121" t="str">
        <f t="shared" si="82"/>
        <v>-</v>
      </c>
      <c r="L1016" s="79" t="s">
        <v>5</v>
      </c>
    </row>
    <row r="1017" spans="1:12">
      <c r="B1017" s="79" t="s">
        <v>6</v>
      </c>
      <c r="C1017" s="80">
        <v>0</v>
      </c>
      <c r="D1017" s="81">
        <v>0</v>
      </c>
      <c r="E1017" s="82">
        <v>0</v>
      </c>
      <c r="F1017" s="83">
        <v>0</v>
      </c>
      <c r="G1017" s="81">
        <v>0</v>
      </c>
      <c r="H1017" s="84">
        <v>0</v>
      </c>
      <c r="I1017" s="120" t="str">
        <f t="shared" si="82"/>
        <v>-</v>
      </c>
      <c r="J1017" s="90" t="str">
        <f t="shared" si="82"/>
        <v>-</v>
      </c>
      <c r="K1017" s="121" t="str">
        <f t="shared" si="82"/>
        <v>-</v>
      </c>
      <c r="L1017" s="79" t="s">
        <v>6</v>
      </c>
    </row>
    <row r="1018" spans="1:12">
      <c r="B1018" s="79" t="s">
        <v>7</v>
      </c>
      <c r="C1018" s="80">
        <v>0</v>
      </c>
      <c r="D1018" s="81">
        <v>0</v>
      </c>
      <c r="E1018" s="82">
        <v>0</v>
      </c>
      <c r="F1018" s="83">
        <v>0</v>
      </c>
      <c r="G1018" s="81">
        <v>0</v>
      </c>
      <c r="H1018" s="84">
        <v>0</v>
      </c>
      <c r="I1018" s="120" t="str">
        <f t="shared" si="82"/>
        <v>-</v>
      </c>
      <c r="J1018" s="90" t="str">
        <f t="shared" si="82"/>
        <v>-</v>
      </c>
      <c r="K1018" s="121" t="str">
        <f t="shared" si="82"/>
        <v>-</v>
      </c>
      <c r="L1018" s="79" t="s">
        <v>7</v>
      </c>
    </row>
    <row r="1019" spans="1:12">
      <c r="B1019" s="79" t="s">
        <v>8</v>
      </c>
      <c r="C1019" s="80">
        <v>0</v>
      </c>
      <c r="D1019" s="81">
        <v>0</v>
      </c>
      <c r="E1019" s="82">
        <v>0</v>
      </c>
      <c r="F1019" s="83">
        <v>0</v>
      </c>
      <c r="G1019" s="81">
        <v>0</v>
      </c>
      <c r="H1019" s="84">
        <v>0</v>
      </c>
      <c r="I1019" s="120" t="str">
        <f t="shared" si="82"/>
        <v>-</v>
      </c>
      <c r="J1019" s="90" t="str">
        <f t="shared" si="82"/>
        <v>-</v>
      </c>
      <c r="K1019" s="121" t="str">
        <f t="shared" si="82"/>
        <v>-</v>
      </c>
      <c r="L1019" s="79" t="s">
        <v>8</v>
      </c>
    </row>
    <row r="1020" spans="1:12">
      <c r="B1020" s="79" t="s">
        <v>86</v>
      </c>
      <c r="C1020" s="80">
        <v>0</v>
      </c>
      <c r="D1020" s="81">
        <v>0</v>
      </c>
      <c r="E1020" s="82">
        <v>0</v>
      </c>
      <c r="F1020" s="83">
        <v>0</v>
      </c>
      <c r="G1020" s="81">
        <v>0</v>
      </c>
      <c r="H1020" s="84">
        <v>0</v>
      </c>
      <c r="I1020" s="120" t="str">
        <f t="shared" si="82"/>
        <v>-</v>
      </c>
      <c r="J1020" s="90" t="str">
        <f t="shared" si="82"/>
        <v>-</v>
      </c>
      <c r="K1020" s="121" t="str">
        <f t="shared" si="82"/>
        <v>-</v>
      </c>
      <c r="L1020" s="79" t="s">
        <v>87</v>
      </c>
    </row>
    <row r="1021" spans="1:12">
      <c r="B1021" s="79" t="s">
        <v>10</v>
      </c>
      <c r="C1021" s="80">
        <v>0</v>
      </c>
      <c r="D1021" s="81">
        <v>0</v>
      </c>
      <c r="E1021" s="82">
        <v>0</v>
      </c>
      <c r="F1021" s="83">
        <v>0</v>
      </c>
      <c r="G1021" s="81">
        <v>0</v>
      </c>
      <c r="H1021" s="84">
        <v>0</v>
      </c>
      <c r="I1021" s="120" t="str">
        <f t="shared" si="82"/>
        <v>-</v>
      </c>
      <c r="J1021" s="90" t="str">
        <f t="shared" si="82"/>
        <v>-</v>
      </c>
      <c r="K1021" s="121" t="str">
        <f t="shared" si="82"/>
        <v>-</v>
      </c>
      <c r="L1021" s="79" t="s">
        <v>10</v>
      </c>
    </row>
    <row r="1022" spans="1:12">
      <c r="B1022" s="79" t="s">
        <v>11</v>
      </c>
      <c r="C1022" s="80">
        <v>0</v>
      </c>
      <c r="D1022" s="81">
        <v>0</v>
      </c>
      <c r="E1022" s="82">
        <v>0</v>
      </c>
      <c r="F1022" s="83">
        <v>0</v>
      </c>
      <c r="G1022" s="81">
        <v>0</v>
      </c>
      <c r="H1022" s="84">
        <v>0</v>
      </c>
      <c r="I1022" s="120" t="str">
        <f t="shared" si="82"/>
        <v>-</v>
      </c>
      <c r="J1022" s="90" t="str">
        <f t="shared" si="82"/>
        <v>-</v>
      </c>
      <c r="K1022" s="121" t="str">
        <f t="shared" si="82"/>
        <v>-</v>
      </c>
      <c r="L1022" s="79" t="s">
        <v>11</v>
      </c>
    </row>
    <row r="1023" spans="1:12">
      <c r="B1023" s="79" t="s">
        <v>12</v>
      </c>
      <c r="C1023" s="80">
        <v>0</v>
      </c>
      <c r="D1023" s="81">
        <v>0</v>
      </c>
      <c r="E1023" s="82">
        <v>0</v>
      </c>
      <c r="F1023" s="83">
        <v>0</v>
      </c>
      <c r="G1023" s="81">
        <v>0</v>
      </c>
      <c r="H1023" s="84">
        <v>0</v>
      </c>
      <c r="I1023" s="120" t="str">
        <f t="shared" si="82"/>
        <v>-</v>
      </c>
      <c r="J1023" s="90" t="str">
        <f t="shared" si="82"/>
        <v>-</v>
      </c>
      <c r="K1023" s="121" t="str">
        <f t="shared" si="82"/>
        <v>-</v>
      </c>
      <c r="L1023" s="79" t="s">
        <v>12</v>
      </c>
    </row>
    <row r="1024" spans="1:12">
      <c r="B1024" s="79" t="s">
        <v>88</v>
      </c>
      <c r="C1024" s="80">
        <v>0</v>
      </c>
      <c r="D1024" s="81">
        <v>0</v>
      </c>
      <c r="E1024" s="82">
        <v>0</v>
      </c>
      <c r="F1024" s="83">
        <v>0</v>
      </c>
      <c r="G1024" s="81">
        <v>0</v>
      </c>
      <c r="H1024" s="84">
        <v>0</v>
      </c>
      <c r="I1024" s="120" t="str">
        <f t="shared" si="82"/>
        <v>-</v>
      </c>
      <c r="J1024" s="90" t="str">
        <f t="shared" si="82"/>
        <v>-</v>
      </c>
      <c r="K1024" s="121" t="str">
        <f t="shared" si="82"/>
        <v>-</v>
      </c>
      <c r="L1024" s="79" t="str">
        <f>B1024</f>
        <v>葛城市</v>
      </c>
    </row>
    <row r="1025" spans="2:12">
      <c r="B1025" s="88" t="s">
        <v>89</v>
      </c>
      <c r="C1025" s="80">
        <v>0</v>
      </c>
      <c r="D1025" s="81">
        <v>0</v>
      </c>
      <c r="E1025" s="82">
        <v>0</v>
      </c>
      <c r="F1025" s="83">
        <v>0</v>
      </c>
      <c r="G1025" s="81">
        <v>0</v>
      </c>
      <c r="H1025" s="84">
        <v>0</v>
      </c>
      <c r="I1025" s="120" t="str">
        <f t="shared" si="82"/>
        <v>-</v>
      </c>
      <c r="J1025" s="90" t="str">
        <f t="shared" si="82"/>
        <v>-</v>
      </c>
      <c r="K1025" s="121" t="str">
        <f t="shared" si="82"/>
        <v>-</v>
      </c>
      <c r="L1025" s="88" t="s">
        <v>89</v>
      </c>
    </row>
    <row r="1026" spans="2:12">
      <c r="B1026" s="79" t="s">
        <v>14</v>
      </c>
      <c r="C1026" s="80">
        <v>0</v>
      </c>
      <c r="D1026" s="81">
        <v>0</v>
      </c>
      <c r="E1026" s="82">
        <v>0</v>
      </c>
      <c r="F1026" s="83">
        <v>0</v>
      </c>
      <c r="G1026" s="81">
        <v>0</v>
      </c>
      <c r="H1026" s="84">
        <v>0</v>
      </c>
      <c r="I1026" s="120" t="str">
        <f t="shared" si="82"/>
        <v>-</v>
      </c>
      <c r="J1026" s="90" t="str">
        <f t="shared" si="82"/>
        <v>-</v>
      </c>
      <c r="K1026" s="121" t="str">
        <f t="shared" si="82"/>
        <v>-</v>
      </c>
      <c r="L1026" s="79" t="s">
        <v>14</v>
      </c>
    </row>
    <row r="1027" spans="2:12">
      <c r="B1027" s="79" t="s">
        <v>15</v>
      </c>
      <c r="C1027" s="80">
        <v>0</v>
      </c>
      <c r="D1027" s="81">
        <v>0</v>
      </c>
      <c r="E1027" s="82">
        <v>0</v>
      </c>
      <c r="F1027" s="83">
        <v>0</v>
      </c>
      <c r="G1027" s="81">
        <v>0</v>
      </c>
      <c r="H1027" s="84">
        <v>0</v>
      </c>
      <c r="I1027" s="120" t="str">
        <f t="shared" si="82"/>
        <v>-</v>
      </c>
      <c r="J1027" s="90" t="str">
        <f t="shared" si="82"/>
        <v>-</v>
      </c>
      <c r="K1027" s="121" t="str">
        <f t="shared" si="82"/>
        <v>-</v>
      </c>
      <c r="L1027" s="79" t="s">
        <v>15</v>
      </c>
    </row>
    <row r="1028" spans="2:12">
      <c r="B1028" s="79" t="s">
        <v>16</v>
      </c>
      <c r="C1028" s="80">
        <v>0</v>
      </c>
      <c r="D1028" s="81">
        <v>0</v>
      </c>
      <c r="E1028" s="82">
        <v>0</v>
      </c>
      <c r="F1028" s="83">
        <v>0</v>
      </c>
      <c r="G1028" s="81">
        <v>0</v>
      </c>
      <c r="H1028" s="84">
        <v>0</v>
      </c>
      <c r="I1028" s="120" t="str">
        <f t="shared" si="82"/>
        <v>-</v>
      </c>
      <c r="J1028" s="90" t="str">
        <f t="shared" si="82"/>
        <v>-</v>
      </c>
      <c r="K1028" s="121" t="str">
        <f t="shared" si="82"/>
        <v>-</v>
      </c>
      <c r="L1028" s="79" t="s">
        <v>16</v>
      </c>
    </row>
    <row r="1029" spans="2:12">
      <c r="B1029" s="79" t="s">
        <v>17</v>
      </c>
      <c r="C1029" s="80">
        <v>0</v>
      </c>
      <c r="D1029" s="81">
        <v>0</v>
      </c>
      <c r="E1029" s="82">
        <v>0</v>
      </c>
      <c r="F1029" s="83">
        <v>0</v>
      </c>
      <c r="G1029" s="81">
        <v>0</v>
      </c>
      <c r="H1029" s="84">
        <v>0</v>
      </c>
      <c r="I1029" s="120" t="str">
        <f t="shared" si="82"/>
        <v>-</v>
      </c>
      <c r="J1029" s="90" t="str">
        <f t="shared" si="82"/>
        <v>-</v>
      </c>
      <c r="K1029" s="121" t="str">
        <f t="shared" si="82"/>
        <v>-</v>
      </c>
      <c r="L1029" s="79" t="s">
        <v>17</v>
      </c>
    </row>
    <row r="1030" spans="2:12">
      <c r="B1030" s="79" t="s">
        <v>18</v>
      </c>
      <c r="C1030" s="80">
        <v>0</v>
      </c>
      <c r="D1030" s="81">
        <v>0</v>
      </c>
      <c r="E1030" s="82">
        <v>0</v>
      </c>
      <c r="F1030" s="83">
        <v>0</v>
      </c>
      <c r="G1030" s="81">
        <v>0</v>
      </c>
      <c r="H1030" s="84">
        <v>0</v>
      </c>
      <c r="I1030" s="120" t="str">
        <f t="shared" si="82"/>
        <v>-</v>
      </c>
      <c r="J1030" s="90" t="str">
        <f t="shared" si="82"/>
        <v>-</v>
      </c>
      <c r="K1030" s="121" t="str">
        <f t="shared" si="82"/>
        <v>-</v>
      </c>
      <c r="L1030" s="79" t="s">
        <v>18</v>
      </c>
    </row>
    <row r="1031" spans="2:12">
      <c r="B1031" s="79" t="s">
        <v>19</v>
      </c>
      <c r="C1031" s="80">
        <v>0</v>
      </c>
      <c r="D1031" s="81">
        <v>0</v>
      </c>
      <c r="E1031" s="82">
        <v>0</v>
      </c>
      <c r="F1031" s="83">
        <v>0</v>
      </c>
      <c r="G1031" s="81">
        <v>0</v>
      </c>
      <c r="H1031" s="84">
        <v>0</v>
      </c>
      <c r="I1031" s="120" t="str">
        <f t="shared" si="82"/>
        <v>-</v>
      </c>
      <c r="J1031" s="90" t="str">
        <f t="shared" si="82"/>
        <v>-</v>
      </c>
      <c r="K1031" s="121" t="str">
        <f t="shared" si="82"/>
        <v>-</v>
      </c>
      <c r="L1031" s="79" t="s">
        <v>19</v>
      </c>
    </row>
    <row r="1032" spans="2:12">
      <c r="B1032" s="79" t="s">
        <v>20</v>
      </c>
      <c r="C1032" s="80">
        <v>0</v>
      </c>
      <c r="D1032" s="81">
        <v>0</v>
      </c>
      <c r="E1032" s="82">
        <v>0</v>
      </c>
      <c r="F1032" s="83">
        <v>0</v>
      </c>
      <c r="G1032" s="81">
        <v>0</v>
      </c>
      <c r="H1032" s="84">
        <v>0</v>
      </c>
      <c r="I1032" s="120" t="str">
        <f t="shared" si="82"/>
        <v>-</v>
      </c>
      <c r="J1032" s="90" t="str">
        <f t="shared" si="82"/>
        <v>-</v>
      </c>
      <c r="K1032" s="121" t="str">
        <f t="shared" si="82"/>
        <v>-</v>
      </c>
      <c r="L1032" s="79" t="s">
        <v>20</v>
      </c>
    </row>
    <row r="1033" spans="2:12">
      <c r="B1033" s="79" t="s">
        <v>21</v>
      </c>
      <c r="C1033" s="80">
        <v>0</v>
      </c>
      <c r="D1033" s="81">
        <v>0</v>
      </c>
      <c r="E1033" s="82">
        <v>0</v>
      </c>
      <c r="F1033" s="83">
        <v>0</v>
      </c>
      <c r="G1033" s="81">
        <v>0</v>
      </c>
      <c r="H1033" s="84">
        <v>0</v>
      </c>
      <c r="I1033" s="120" t="str">
        <f t="shared" si="82"/>
        <v>-</v>
      </c>
      <c r="J1033" s="90" t="str">
        <f t="shared" si="82"/>
        <v>-</v>
      </c>
      <c r="K1033" s="121" t="str">
        <f t="shared" si="82"/>
        <v>-</v>
      </c>
      <c r="L1033" s="79" t="s">
        <v>21</v>
      </c>
    </row>
    <row r="1034" spans="2:12">
      <c r="B1034" s="79" t="s">
        <v>22</v>
      </c>
      <c r="C1034" s="80">
        <v>0</v>
      </c>
      <c r="D1034" s="81">
        <v>0</v>
      </c>
      <c r="E1034" s="82">
        <v>0</v>
      </c>
      <c r="F1034" s="83">
        <v>0</v>
      </c>
      <c r="G1034" s="81">
        <v>0</v>
      </c>
      <c r="H1034" s="84">
        <v>0</v>
      </c>
      <c r="I1034" s="120" t="str">
        <f t="shared" si="82"/>
        <v>-</v>
      </c>
      <c r="J1034" s="90" t="str">
        <f t="shared" si="82"/>
        <v>-</v>
      </c>
      <c r="K1034" s="121" t="str">
        <f t="shared" si="82"/>
        <v>-</v>
      </c>
      <c r="L1034" s="79" t="s">
        <v>22</v>
      </c>
    </row>
    <row r="1035" spans="2:12">
      <c r="B1035" s="79" t="s">
        <v>23</v>
      </c>
      <c r="C1035" s="80">
        <v>0</v>
      </c>
      <c r="D1035" s="81">
        <v>0</v>
      </c>
      <c r="E1035" s="82">
        <v>0</v>
      </c>
      <c r="F1035" s="83">
        <v>0</v>
      </c>
      <c r="G1035" s="81">
        <v>0</v>
      </c>
      <c r="H1035" s="84">
        <v>0</v>
      </c>
      <c r="I1035" s="120" t="str">
        <f t="shared" si="82"/>
        <v>-</v>
      </c>
      <c r="J1035" s="90" t="str">
        <f t="shared" si="82"/>
        <v>-</v>
      </c>
      <c r="K1035" s="121" t="str">
        <f t="shared" si="82"/>
        <v>-</v>
      </c>
      <c r="L1035" s="79" t="s">
        <v>23</v>
      </c>
    </row>
    <row r="1036" spans="2:12">
      <c r="B1036" s="79" t="s">
        <v>24</v>
      </c>
      <c r="C1036" s="80">
        <v>0</v>
      </c>
      <c r="D1036" s="81">
        <v>0</v>
      </c>
      <c r="E1036" s="82">
        <v>0</v>
      </c>
      <c r="F1036" s="83">
        <v>0</v>
      </c>
      <c r="G1036" s="81">
        <v>0</v>
      </c>
      <c r="H1036" s="84">
        <v>0</v>
      </c>
      <c r="I1036" s="120" t="str">
        <f t="shared" si="82"/>
        <v>-</v>
      </c>
      <c r="J1036" s="90" t="str">
        <f t="shared" si="82"/>
        <v>-</v>
      </c>
      <c r="K1036" s="121" t="str">
        <f t="shared" si="82"/>
        <v>-</v>
      </c>
      <c r="L1036" s="79" t="s">
        <v>24</v>
      </c>
    </row>
    <row r="1037" spans="2:12">
      <c r="B1037" s="79" t="s">
        <v>25</v>
      </c>
      <c r="C1037" s="80">
        <v>0</v>
      </c>
      <c r="D1037" s="81">
        <v>0</v>
      </c>
      <c r="E1037" s="82">
        <v>0</v>
      </c>
      <c r="F1037" s="83">
        <v>0</v>
      </c>
      <c r="G1037" s="81">
        <v>0</v>
      </c>
      <c r="H1037" s="84">
        <v>0</v>
      </c>
      <c r="I1037" s="120" t="str">
        <f t="shared" si="82"/>
        <v>-</v>
      </c>
      <c r="J1037" s="90" t="str">
        <f t="shared" si="82"/>
        <v>-</v>
      </c>
      <c r="K1037" s="121" t="str">
        <f t="shared" si="82"/>
        <v>-</v>
      </c>
      <c r="L1037" s="79" t="s">
        <v>25</v>
      </c>
    </row>
    <row r="1038" spans="2:12">
      <c r="B1038" s="79" t="s">
        <v>26</v>
      </c>
      <c r="C1038" s="80">
        <v>0</v>
      </c>
      <c r="D1038" s="81">
        <v>0</v>
      </c>
      <c r="E1038" s="82">
        <v>0</v>
      </c>
      <c r="F1038" s="83">
        <v>0</v>
      </c>
      <c r="G1038" s="81">
        <v>0</v>
      </c>
      <c r="H1038" s="84">
        <v>0</v>
      </c>
      <c r="I1038" s="120" t="str">
        <f t="shared" si="82"/>
        <v>-</v>
      </c>
      <c r="J1038" s="90" t="str">
        <f t="shared" si="82"/>
        <v>-</v>
      </c>
      <c r="K1038" s="121" t="str">
        <f t="shared" si="82"/>
        <v>-</v>
      </c>
      <c r="L1038" s="79" t="s">
        <v>26</v>
      </c>
    </row>
    <row r="1039" spans="2:12">
      <c r="B1039" s="79" t="s">
        <v>27</v>
      </c>
      <c r="C1039" s="80">
        <v>0</v>
      </c>
      <c r="D1039" s="81">
        <v>0</v>
      </c>
      <c r="E1039" s="82">
        <v>0</v>
      </c>
      <c r="F1039" s="83">
        <v>0</v>
      </c>
      <c r="G1039" s="81">
        <v>0</v>
      </c>
      <c r="H1039" s="84">
        <v>0</v>
      </c>
      <c r="I1039" s="120" t="str">
        <f t="shared" si="82"/>
        <v>-</v>
      </c>
      <c r="J1039" s="90" t="str">
        <f t="shared" si="82"/>
        <v>-</v>
      </c>
      <c r="K1039" s="121" t="str">
        <f t="shared" si="82"/>
        <v>-</v>
      </c>
      <c r="L1039" s="79" t="s">
        <v>27</v>
      </c>
    </row>
    <row r="1040" spans="2:12">
      <c r="B1040" s="79" t="s">
        <v>28</v>
      </c>
      <c r="C1040" s="80">
        <v>0</v>
      </c>
      <c r="D1040" s="81">
        <v>0</v>
      </c>
      <c r="E1040" s="82">
        <v>0</v>
      </c>
      <c r="F1040" s="83">
        <v>0</v>
      </c>
      <c r="G1040" s="81">
        <v>0</v>
      </c>
      <c r="H1040" s="84">
        <v>0</v>
      </c>
      <c r="I1040" s="120" t="str">
        <f t="shared" si="82"/>
        <v>-</v>
      </c>
      <c r="J1040" s="90" t="str">
        <f t="shared" si="82"/>
        <v>-</v>
      </c>
      <c r="K1040" s="121" t="str">
        <f t="shared" si="82"/>
        <v>-</v>
      </c>
      <c r="L1040" s="79" t="s">
        <v>28</v>
      </c>
    </row>
    <row r="1041" spans="2:12">
      <c r="B1041" s="79" t="s">
        <v>29</v>
      </c>
      <c r="C1041" s="80">
        <v>0</v>
      </c>
      <c r="D1041" s="81">
        <v>0</v>
      </c>
      <c r="E1041" s="82">
        <v>0</v>
      </c>
      <c r="F1041" s="83">
        <v>0</v>
      </c>
      <c r="G1041" s="81">
        <v>0</v>
      </c>
      <c r="H1041" s="84">
        <v>0</v>
      </c>
      <c r="I1041" s="120" t="str">
        <f t="shared" si="82"/>
        <v>-</v>
      </c>
      <c r="J1041" s="90" t="str">
        <f t="shared" si="82"/>
        <v>-</v>
      </c>
      <c r="K1041" s="121" t="str">
        <f t="shared" si="82"/>
        <v>-</v>
      </c>
      <c r="L1041" s="79" t="s">
        <v>29</v>
      </c>
    </row>
    <row r="1042" spans="2:12">
      <c r="B1042" s="79" t="s">
        <v>30</v>
      </c>
      <c r="C1042" s="80">
        <v>0</v>
      </c>
      <c r="D1042" s="81">
        <v>0</v>
      </c>
      <c r="E1042" s="82">
        <v>0</v>
      </c>
      <c r="F1042" s="83">
        <v>0</v>
      </c>
      <c r="G1042" s="81">
        <v>0</v>
      </c>
      <c r="H1042" s="84">
        <v>0</v>
      </c>
      <c r="I1042" s="120" t="str">
        <f t="shared" si="82"/>
        <v>-</v>
      </c>
      <c r="J1042" s="90" t="str">
        <f t="shared" si="82"/>
        <v>-</v>
      </c>
      <c r="K1042" s="121" t="str">
        <f t="shared" si="82"/>
        <v>-</v>
      </c>
      <c r="L1042" s="79" t="s">
        <v>30</v>
      </c>
    </row>
    <row r="1043" spans="2:12">
      <c r="B1043" s="79" t="s">
        <v>31</v>
      </c>
      <c r="C1043" s="80">
        <v>0</v>
      </c>
      <c r="D1043" s="81">
        <v>0</v>
      </c>
      <c r="E1043" s="82">
        <v>0</v>
      </c>
      <c r="F1043" s="83">
        <v>0</v>
      </c>
      <c r="G1043" s="81">
        <v>0</v>
      </c>
      <c r="H1043" s="84">
        <v>0</v>
      </c>
      <c r="I1043" s="120" t="str">
        <f t="shared" si="82"/>
        <v>-</v>
      </c>
      <c r="J1043" s="90" t="str">
        <f t="shared" si="82"/>
        <v>-</v>
      </c>
      <c r="K1043" s="121" t="str">
        <f t="shared" si="82"/>
        <v>-</v>
      </c>
      <c r="L1043" s="79" t="s">
        <v>31</v>
      </c>
    </row>
    <row r="1044" spans="2:12">
      <c r="B1044" s="79" t="s">
        <v>32</v>
      </c>
      <c r="C1044" s="80">
        <v>0</v>
      </c>
      <c r="D1044" s="81">
        <v>0</v>
      </c>
      <c r="E1044" s="82">
        <v>0</v>
      </c>
      <c r="F1044" s="83">
        <v>0</v>
      </c>
      <c r="G1044" s="81">
        <v>0</v>
      </c>
      <c r="H1044" s="84">
        <v>0</v>
      </c>
      <c r="I1044" s="120" t="str">
        <f t="shared" si="82"/>
        <v>-</v>
      </c>
      <c r="J1044" s="90" t="str">
        <f t="shared" si="82"/>
        <v>-</v>
      </c>
      <c r="K1044" s="121" t="str">
        <f t="shared" si="82"/>
        <v>-</v>
      </c>
      <c r="L1044" s="79" t="s">
        <v>32</v>
      </c>
    </row>
    <row r="1045" spans="2:12">
      <c r="B1045" s="79" t="s">
        <v>33</v>
      </c>
      <c r="C1045" s="80">
        <v>0</v>
      </c>
      <c r="D1045" s="81">
        <v>0</v>
      </c>
      <c r="E1045" s="82">
        <v>0</v>
      </c>
      <c r="F1045" s="83">
        <v>0</v>
      </c>
      <c r="G1045" s="81">
        <v>0</v>
      </c>
      <c r="H1045" s="84">
        <v>0</v>
      </c>
      <c r="I1045" s="120" t="str">
        <f t="shared" si="82"/>
        <v>-</v>
      </c>
      <c r="J1045" s="90" t="str">
        <f t="shared" si="82"/>
        <v>-</v>
      </c>
      <c r="K1045" s="121" t="str">
        <f t="shared" si="82"/>
        <v>-</v>
      </c>
      <c r="L1045" s="79" t="s">
        <v>33</v>
      </c>
    </row>
    <row r="1046" spans="2:12">
      <c r="B1046" s="79" t="s">
        <v>34</v>
      </c>
      <c r="C1046" s="80">
        <v>0</v>
      </c>
      <c r="D1046" s="81">
        <v>0</v>
      </c>
      <c r="E1046" s="82">
        <v>0</v>
      </c>
      <c r="F1046" s="83">
        <v>0</v>
      </c>
      <c r="G1046" s="81">
        <v>0</v>
      </c>
      <c r="H1046" s="84">
        <v>0</v>
      </c>
      <c r="I1046" s="120" t="str">
        <f t="shared" si="82"/>
        <v>-</v>
      </c>
      <c r="J1046" s="90" t="str">
        <f t="shared" si="82"/>
        <v>-</v>
      </c>
      <c r="K1046" s="121" t="str">
        <f t="shared" si="82"/>
        <v>-</v>
      </c>
      <c r="L1046" s="79" t="s">
        <v>34</v>
      </c>
    </row>
    <row r="1047" spans="2:12">
      <c r="B1047" s="79" t="s">
        <v>35</v>
      </c>
      <c r="C1047" s="80">
        <v>0</v>
      </c>
      <c r="D1047" s="81">
        <v>0</v>
      </c>
      <c r="E1047" s="82">
        <v>0</v>
      </c>
      <c r="F1047" s="83">
        <v>0</v>
      </c>
      <c r="G1047" s="81">
        <v>0</v>
      </c>
      <c r="H1047" s="84">
        <v>0</v>
      </c>
      <c r="I1047" s="120" t="str">
        <f t="shared" si="82"/>
        <v>-</v>
      </c>
      <c r="J1047" s="90" t="str">
        <f t="shared" si="82"/>
        <v>-</v>
      </c>
      <c r="K1047" s="121" t="str">
        <f t="shared" si="82"/>
        <v>-</v>
      </c>
      <c r="L1047" s="79" t="s">
        <v>35</v>
      </c>
    </row>
    <row r="1048" spans="2:12">
      <c r="B1048" s="79" t="s">
        <v>36</v>
      </c>
      <c r="C1048" s="80">
        <v>0</v>
      </c>
      <c r="D1048" s="81">
        <v>0</v>
      </c>
      <c r="E1048" s="82">
        <v>0</v>
      </c>
      <c r="F1048" s="83">
        <v>0</v>
      </c>
      <c r="G1048" s="81">
        <v>0</v>
      </c>
      <c r="H1048" s="84">
        <v>0</v>
      </c>
      <c r="I1048" s="120" t="str">
        <f t="shared" si="82"/>
        <v>-</v>
      </c>
      <c r="J1048" s="90" t="str">
        <f t="shared" si="82"/>
        <v>-</v>
      </c>
      <c r="K1048" s="121" t="str">
        <f t="shared" si="82"/>
        <v>-</v>
      </c>
      <c r="L1048" s="79" t="s">
        <v>36</v>
      </c>
    </row>
    <row r="1049" spans="2:12">
      <c r="B1049" s="79" t="s">
        <v>37</v>
      </c>
      <c r="C1049" s="80">
        <v>0</v>
      </c>
      <c r="D1049" s="81">
        <v>0</v>
      </c>
      <c r="E1049" s="82">
        <v>0</v>
      </c>
      <c r="F1049" s="83">
        <v>0</v>
      </c>
      <c r="G1049" s="81">
        <v>0</v>
      </c>
      <c r="H1049" s="84">
        <v>0</v>
      </c>
      <c r="I1049" s="120" t="str">
        <f t="shared" si="82"/>
        <v>-</v>
      </c>
      <c r="J1049" s="90" t="str">
        <f t="shared" si="82"/>
        <v>-</v>
      </c>
      <c r="K1049" s="121" t="str">
        <f t="shared" si="82"/>
        <v>-</v>
      </c>
      <c r="L1049" s="79" t="s">
        <v>37</v>
      </c>
    </row>
    <row r="1050" spans="2:12">
      <c r="B1050" s="79" t="s">
        <v>38</v>
      </c>
      <c r="C1050" s="80">
        <v>0</v>
      </c>
      <c r="D1050" s="89">
        <v>0</v>
      </c>
      <c r="E1050" s="82">
        <v>0</v>
      </c>
      <c r="F1050" s="83">
        <v>0</v>
      </c>
      <c r="G1050" s="89">
        <v>0</v>
      </c>
      <c r="H1050" s="84">
        <v>0</v>
      </c>
      <c r="I1050" s="120" t="str">
        <f t="shared" si="82"/>
        <v>-</v>
      </c>
      <c r="J1050" s="90" t="str">
        <f t="shared" si="82"/>
        <v>-</v>
      </c>
      <c r="K1050" s="121" t="str">
        <f t="shared" si="82"/>
        <v>-</v>
      </c>
      <c r="L1050" s="79" t="s">
        <v>38</v>
      </c>
    </row>
    <row r="1051" spans="2:12">
      <c r="B1051" s="79" t="s">
        <v>39</v>
      </c>
      <c r="C1051" s="80">
        <v>0</v>
      </c>
      <c r="D1051" s="81">
        <v>0</v>
      </c>
      <c r="E1051" s="82">
        <v>0</v>
      </c>
      <c r="F1051" s="83">
        <v>0</v>
      </c>
      <c r="G1051" s="81">
        <v>0</v>
      </c>
      <c r="H1051" s="84">
        <v>0</v>
      </c>
      <c r="I1051" s="120" t="str">
        <f t="shared" si="82"/>
        <v>-</v>
      </c>
      <c r="J1051" s="90" t="str">
        <f t="shared" si="82"/>
        <v>-</v>
      </c>
      <c r="K1051" s="121" t="str">
        <f t="shared" si="82"/>
        <v>-</v>
      </c>
      <c r="L1051" s="79" t="s">
        <v>39</v>
      </c>
    </row>
    <row r="1052" spans="2:12">
      <c r="B1052" s="91" t="s">
        <v>40</v>
      </c>
      <c r="C1052" s="92">
        <v>0</v>
      </c>
      <c r="D1052" s="93">
        <v>0</v>
      </c>
      <c r="E1052" s="94">
        <v>0</v>
      </c>
      <c r="F1052" s="95">
        <v>0</v>
      </c>
      <c r="G1052" s="93">
        <v>0</v>
      </c>
      <c r="H1052" s="96">
        <v>0</v>
      </c>
      <c r="I1052" s="130" t="str">
        <f t="shared" si="82"/>
        <v>-</v>
      </c>
      <c r="J1052" s="131" t="str">
        <f t="shared" si="82"/>
        <v>-</v>
      </c>
      <c r="K1052" s="132" t="str">
        <f t="shared" si="82"/>
        <v>-</v>
      </c>
      <c r="L1052" s="91" t="s">
        <v>40</v>
      </c>
    </row>
    <row r="1053" spans="2:12">
      <c r="B1053" s="100" t="s">
        <v>41</v>
      </c>
      <c r="C1053" s="101">
        <v>0</v>
      </c>
      <c r="D1053" s="102">
        <v>0</v>
      </c>
      <c r="E1053" s="103">
        <v>0</v>
      </c>
      <c r="F1053" s="104">
        <v>0</v>
      </c>
      <c r="G1053" s="102">
        <v>0</v>
      </c>
      <c r="H1053" s="105">
        <v>0</v>
      </c>
      <c r="I1053" s="133" t="str">
        <f>IF(C1053=0,"-",ROUND(F1053/C1053*100,1))</f>
        <v>-</v>
      </c>
      <c r="J1053" s="134" t="str">
        <f>IF(D1053=0,"-",ROUND(G1053/D1053*100,1))</f>
        <v>-</v>
      </c>
      <c r="K1053" s="135" t="str">
        <f>IF(E1053=0,"-",ROUND(H1053/E1053*100,1))</f>
        <v>-</v>
      </c>
      <c r="L1053" s="100" t="s">
        <v>41</v>
      </c>
    </row>
    <row r="1054" spans="2:12">
      <c r="B1054" s="100" t="s">
        <v>90</v>
      </c>
      <c r="C1054" s="101">
        <v>0</v>
      </c>
      <c r="D1054" s="102">
        <v>0</v>
      </c>
      <c r="E1054" s="103">
        <v>0</v>
      </c>
      <c r="F1054" s="104">
        <v>0</v>
      </c>
      <c r="G1054" s="102">
        <v>0</v>
      </c>
      <c r="H1054" s="105">
        <v>0</v>
      </c>
      <c r="I1054" s="133" t="str">
        <f t="shared" si="82"/>
        <v>-</v>
      </c>
      <c r="J1054" s="134" t="str">
        <f t="shared" si="82"/>
        <v>-</v>
      </c>
      <c r="K1054" s="135" t="str">
        <f t="shared" si="82"/>
        <v>-</v>
      </c>
      <c r="L1054" s="100" t="s">
        <v>90</v>
      </c>
    </row>
    <row r="1055" spans="2:12" ht="15.75" customHeight="1">
      <c r="B1055" s="100" t="s">
        <v>91</v>
      </c>
      <c r="C1055" s="101">
        <v>0</v>
      </c>
      <c r="D1055" s="102">
        <v>0</v>
      </c>
      <c r="E1055" s="103">
        <v>0</v>
      </c>
      <c r="F1055" s="104">
        <v>0</v>
      </c>
      <c r="G1055" s="102">
        <v>0</v>
      </c>
      <c r="H1055" s="105">
        <v>0</v>
      </c>
      <c r="I1055" s="133" t="str">
        <f t="shared" si="82"/>
        <v>-</v>
      </c>
      <c r="J1055" s="134" t="str">
        <f t="shared" si="82"/>
        <v>-</v>
      </c>
      <c r="K1055" s="135" t="str">
        <f t="shared" si="82"/>
        <v>-</v>
      </c>
      <c r="L1055" s="100" t="s">
        <v>91</v>
      </c>
    </row>
    <row r="1056" spans="2:12">
      <c r="I1056" s="109"/>
      <c r="J1056" s="109"/>
      <c r="K1056" s="109"/>
      <c r="L1056" s="110" t="s">
        <v>102</v>
      </c>
    </row>
    <row r="1057" spans="1:12" ht="18.75">
      <c r="B1057" s="54" t="s">
        <v>179</v>
      </c>
      <c r="I1057" s="109"/>
      <c r="J1057" s="109"/>
      <c r="K1057" s="109"/>
    </row>
    <row r="1058" spans="1:12">
      <c r="I1058" s="109"/>
      <c r="J1058" s="109"/>
      <c r="K1058" s="109"/>
      <c r="L1058" s="50" t="s">
        <v>72</v>
      </c>
    </row>
    <row r="1059" spans="1:12" s="57" customFormat="1" ht="17.25" customHeight="1">
      <c r="A1059" s="55"/>
      <c r="B1059" s="56"/>
      <c r="C1059" s="345" t="s">
        <v>73</v>
      </c>
      <c r="D1059" s="346"/>
      <c r="E1059" s="347"/>
      <c r="F1059" s="346" t="s">
        <v>74</v>
      </c>
      <c r="G1059" s="346"/>
      <c r="H1059" s="346"/>
      <c r="I1059" s="348" t="s">
        <v>75</v>
      </c>
      <c r="J1059" s="349"/>
      <c r="K1059" s="350"/>
      <c r="L1059" s="56"/>
    </row>
    <row r="1060" spans="1:12" s="57" customFormat="1" ht="17.25" customHeight="1">
      <c r="A1060" s="55"/>
      <c r="B1060" s="58" t="s">
        <v>76</v>
      </c>
      <c r="C1060" s="59" t="s">
        <v>77</v>
      </c>
      <c r="D1060" s="60" t="s">
        <v>78</v>
      </c>
      <c r="E1060" s="61" t="s">
        <v>79</v>
      </c>
      <c r="F1060" s="62" t="s">
        <v>77</v>
      </c>
      <c r="G1060" s="60" t="s">
        <v>78</v>
      </c>
      <c r="H1060" s="63" t="s">
        <v>79</v>
      </c>
      <c r="I1060" s="111" t="s">
        <v>104</v>
      </c>
      <c r="J1060" s="112" t="s">
        <v>105</v>
      </c>
      <c r="K1060" s="113" t="s">
        <v>106</v>
      </c>
      <c r="L1060" s="58" t="s">
        <v>83</v>
      </c>
    </row>
    <row r="1061" spans="1:12" s="57" customFormat="1" ht="17.25" customHeight="1">
      <c r="B1061" s="52"/>
      <c r="C1061" s="64" t="s">
        <v>107</v>
      </c>
      <c r="D1061" s="65" t="s">
        <v>84</v>
      </c>
      <c r="E1061" s="66" t="s">
        <v>108</v>
      </c>
      <c r="F1061" s="67" t="s">
        <v>109</v>
      </c>
      <c r="G1061" s="65" t="s">
        <v>110</v>
      </c>
      <c r="H1061" s="68" t="s">
        <v>111</v>
      </c>
      <c r="I1061" s="114"/>
      <c r="J1061" s="115"/>
      <c r="K1061" s="116"/>
      <c r="L1061" s="52"/>
    </row>
    <row r="1062" spans="1:12">
      <c r="A1062" s="57"/>
      <c r="B1062" s="69" t="s">
        <v>3</v>
      </c>
      <c r="C1062" s="70">
        <f t="shared" ref="C1062:H1077" si="83">C1110+C1158+C1206</f>
        <v>4109124</v>
      </c>
      <c r="D1062" s="71">
        <f t="shared" si="83"/>
        <v>396601</v>
      </c>
      <c r="E1062" s="72">
        <f t="shared" si="83"/>
        <v>4505725</v>
      </c>
      <c r="F1062" s="73">
        <f t="shared" si="83"/>
        <v>4026825</v>
      </c>
      <c r="G1062" s="71">
        <f t="shared" si="83"/>
        <v>83151</v>
      </c>
      <c r="H1062" s="74">
        <f t="shared" si="83"/>
        <v>4109976</v>
      </c>
      <c r="I1062" s="117">
        <f t="shared" ref="I1062:K1097" si="84">IF(C1062=0,"-",ROUND(F1062/C1062*100,1))</f>
        <v>98</v>
      </c>
      <c r="J1062" s="118">
        <f t="shared" si="84"/>
        <v>21</v>
      </c>
      <c r="K1062" s="119">
        <f t="shared" si="84"/>
        <v>91.2</v>
      </c>
      <c r="L1062" s="78" t="s">
        <v>3</v>
      </c>
    </row>
    <row r="1063" spans="1:12">
      <c r="A1063" s="57"/>
      <c r="B1063" s="79" t="s">
        <v>4</v>
      </c>
      <c r="C1063" s="80">
        <f t="shared" si="83"/>
        <v>391825</v>
      </c>
      <c r="D1063" s="81">
        <f t="shared" si="83"/>
        <v>44104</v>
      </c>
      <c r="E1063" s="82">
        <f t="shared" si="83"/>
        <v>435929</v>
      </c>
      <c r="F1063" s="83">
        <f t="shared" si="83"/>
        <v>380049</v>
      </c>
      <c r="G1063" s="81">
        <f t="shared" si="83"/>
        <v>10767</v>
      </c>
      <c r="H1063" s="84">
        <f t="shared" si="83"/>
        <v>390816</v>
      </c>
      <c r="I1063" s="120">
        <f t="shared" si="84"/>
        <v>97</v>
      </c>
      <c r="J1063" s="90">
        <f t="shared" si="84"/>
        <v>24.4</v>
      </c>
      <c r="K1063" s="121">
        <f t="shared" si="84"/>
        <v>89.7</v>
      </c>
      <c r="L1063" s="79" t="s">
        <v>4</v>
      </c>
    </row>
    <row r="1064" spans="1:12">
      <c r="B1064" s="79" t="s">
        <v>5</v>
      </c>
      <c r="C1064" s="80">
        <f t="shared" si="83"/>
        <v>750658</v>
      </c>
      <c r="D1064" s="81">
        <f t="shared" si="83"/>
        <v>69413</v>
      </c>
      <c r="E1064" s="82">
        <f t="shared" si="83"/>
        <v>820071</v>
      </c>
      <c r="F1064" s="83">
        <f t="shared" si="83"/>
        <v>733716</v>
      </c>
      <c r="G1064" s="81">
        <f t="shared" si="83"/>
        <v>14077</v>
      </c>
      <c r="H1064" s="84">
        <f t="shared" si="83"/>
        <v>747793</v>
      </c>
      <c r="I1064" s="120">
        <f t="shared" si="84"/>
        <v>97.7</v>
      </c>
      <c r="J1064" s="90">
        <f t="shared" si="84"/>
        <v>20.3</v>
      </c>
      <c r="K1064" s="121">
        <f t="shared" si="84"/>
        <v>91.2</v>
      </c>
      <c r="L1064" s="79" t="s">
        <v>5</v>
      </c>
    </row>
    <row r="1065" spans="1:12">
      <c r="B1065" s="79" t="s">
        <v>6</v>
      </c>
      <c r="C1065" s="80">
        <f t="shared" si="83"/>
        <v>516079</v>
      </c>
      <c r="D1065" s="81">
        <f t="shared" si="83"/>
        <v>56874</v>
      </c>
      <c r="E1065" s="82">
        <f t="shared" si="83"/>
        <v>572953</v>
      </c>
      <c r="F1065" s="83">
        <f t="shared" si="83"/>
        <v>507368</v>
      </c>
      <c r="G1065" s="81">
        <f t="shared" si="83"/>
        <v>10506</v>
      </c>
      <c r="H1065" s="84">
        <f t="shared" si="83"/>
        <v>517874</v>
      </c>
      <c r="I1065" s="120">
        <f t="shared" si="84"/>
        <v>98.3</v>
      </c>
      <c r="J1065" s="90">
        <f t="shared" si="84"/>
        <v>18.5</v>
      </c>
      <c r="K1065" s="121">
        <f t="shared" si="84"/>
        <v>90.4</v>
      </c>
      <c r="L1065" s="79" t="s">
        <v>6</v>
      </c>
    </row>
    <row r="1066" spans="1:12">
      <c r="B1066" s="79" t="s">
        <v>7</v>
      </c>
      <c r="C1066" s="80">
        <f t="shared" si="83"/>
        <v>1214123</v>
      </c>
      <c r="D1066" s="81">
        <f t="shared" si="83"/>
        <v>116700</v>
      </c>
      <c r="E1066" s="82">
        <f t="shared" si="83"/>
        <v>1330823</v>
      </c>
      <c r="F1066" s="83">
        <f t="shared" si="83"/>
        <v>1196820</v>
      </c>
      <c r="G1066" s="81">
        <f t="shared" si="83"/>
        <v>19774</v>
      </c>
      <c r="H1066" s="84">
        <f t="shared" si="83"/>
        <v>1216594</v>
      </c>
      <c r="I1066" s="120">
        <f t="shared" si="84"/>
        <v>98.6</v>
      </c>
      <c r="J1066" s="90">
        <f t="shared" si="84"/>
        <v>16.899999999999999</v>
      </c>
      <c r="K1066" s="121">
        <f t="shared" si="84"/>
        <v>91.4</v>
      </c>
      <c r="L1066" s="79" t="s">
        <v>7</v>
      </c>
    </row>
    <row r="1067" spans="1:12">
      <c r="B1067" s="79" t="s">
        <v>8</v>
      </c>
      <c r="C1067" s="80">
        <f t="shared" si="83"/>
        <v>440848</v>
      </c>
      <c r="D1067" s="81">
        <f t="shared" si="83"/>
        <v>35686</v>
      </c>
      <c r="E1067" s="82">
        <f t="shared" si="83"/>
        <v>476534</v>
      </c>
      <c r="F1067" s="83">
        <f t="shared" si="83"/>
        <v>434553</v>
      </c>
      <c r="G1067" s="81">
        <f t="shared" si="83"/>
        <v>15243</v>
      </c>
      <c r="H1067" s="84">
        <f t="shared" si="83"/>
        <v>449796</v>
      </c>
      <c r="I1067" s="120">
        <f t="shared" si="84"/>
        <v>98.6</v>
      </c>
      <c r="J1067" s="90">
        <f t="shared" si="84"/>
        <v>42.7</v>
      </c>
      <c r="K1067" s="121">
        <f t="shared" si="84"/>
        <v>94.4</v>
      </c>
      <c r="L1067" s="79" t="s">
        <v>8</v>
      </c>
    </row>
    <row r="1068" spans="1:12">
      <c r="B1068" s="79" t="s">
        <v>86</v>
      </c>
      <c r="C1068" s="80">
        <f t="shared" si="83"/>
        <v>127602</v>
      </c>
      <c r="D1068" s="81">
        <f t="shared" si="83"/>
        <v>15433</v>
      </c>
      <c r="E1068" s="82">
        <f t="shared" si="83"/>
        <v>143035</v>
      </c>
      <c r="F1068" s="83">
        <f t="shared" si="83"/>
        <v>125282</v>
      </c>
      <c r="G1068" s="81">
        <f t="shared" si="83"/>
        <v>3241</v>
      </c>
      <c r="H1068" s="84">
        <f t="shared" si="83"/>
        <v>128523</v>
      </c>
      <c r="I1068" s="120">
        <f t="shared" si="84"/>
        <v>98.2</v>
      </c>
      <c r="J1068" s="90">
        <f t="shared" si="84"/>
        <v>21</v>
      </c>
      <c r="K1068" s="121">
        <f t="shared" si="84"/>
        <v>89.9</v>
      </c>
      <c r="L1068" s="79" t="s">
        <v>87</v>
      </c>
    </row>
    <row r="1069" spans="1:12">
      <c r="B1069" s="79" t="s">
        <v>10</v>
      </c>
      <c r="C1069" s="80">
        <f t="shared" si="83"/>
        <v>96486</v>
      </c>
      <c r="D1069" s="81">
        <f t="shared" si="83"/>
        <v>12462</v>
      </c>
      <c r="E1069" s="82">
        <f t="shared" si="83"/>
        <v>108948</v>
      </c>
      <c r="F1069" s="83">
        <f t="shared" si="83"/>
        <v>94335</v>
      </c>
      <c r="G1069" s="81">
        <f t="shared" si="83"/>
        <v>2890</v>
      </c>
      <c r="H1069" s="84">
        <f t="shared" si="83"/>
        <v>97225</v>
      </c>
      <c r="I1069" s="120">
        <f t="shared" si="84"/>
        <v>97.8</v>
      </c>
      <c r="J1069" s="90">
        <f t="shared" si="84"/>
        <v>23.2</v>
      </c>
      <c r="K1069" s="121">
        <f t="shared" si="84"/>
        <v>89.2</v>
      </c>
      <c r="L1069" s="79" t="s">
        <v>10</v>
      </c>
    </row>
    <row r="1070" spans="1:12">
      <c r="B1070" s="79" t="s">
        <v>11</v>
      </c>
      <c r="C1070" s="80">
        <f t="shared" si="83"/>
        <v>1213278</v>
      </c>
      <c r="D1070" s="81">
        <f t="shared" si="83"/>
        <v>155755</v>
      </c>
      <c r="E1070" s="82">
        <f t="shared" si="83"/>
        <v>1369033</v>
      </c>
      <c r="F1070" s="83">
        <f t="shared" si="83"/>
        <v>1200594</v>
      </c>
      <c r="G1070" s="81">
        <f t="shared" si="83"/>
        <v>16252</v>
      </c>
      <c r="H1070" s="84">
        <f t="shared" si="83"/>
        <v>1216846</v>
      </c>
      <c r="I1070" s="120">
        <f t="shared" si="84"/>
        <v>99</v>
      </c>
      <c r="J1070" s="90">
        <f t="shared" si="84"/>
        <v>10.4</v>
      </c>
      <c r="K1070" s="121">
        <f t="shared" si="84"/>
        <v>88.9</v>
      </c>
      <c r="L1070" s="79" t="s">
        <v>11</v>
      </c>
    </row>
    <row r="1071" spans="1:12">
      <c r="B1071" s="79" t="s">
        <v>12</v>
      </c>
      <c r="C1071" s="80">
        <f t="shared" si="83"/>
        <v>0</v>
      </c>
      <c r="D1071" s="81">
        <f t="shared" si="83"/>
        <v>0</v>
      </c>
      <c r="E1071" s="82">
        <f t="shared" si="83"/>
        <v>0</v>
      </c>
      <c r="F1071" s="83">
        <f t="shared" si="83"/>
        <v>0</v>
      </c>
      <c r="G1071" s="81">
        <f t="shared" si="83"/>
        <v>0</v>
      </c>
      <c r="H1071" s="84">
        <f t="shared" si="83"/>
        <v>0</v>
      </c>
      <c r="I1071" s="120" t="str">
        <f t="shared" si="84"/>
        <v>-</v>
      </c>
      <c r="J1071" s="90" t="str">
        <f t="shared" si="84"/>
        <v>-</v>
      </c>
      <c r="K1071" s="121" t="str">
        <f t="shared" si="84"/>
        <v>-</v>
      </c>
      <c r="L1071" s="79" t="s">
        <v>12</v>
      </c>
    </row>
    <row r="1072" spans="1:12">
      <c r="B1072" s="79" t="s">
        <v>88</v>
      </c>
      <c r="C1072" s="80">
        <f t="shared" si="83"/>
        <v>0</v>
      </c>
      <c r="D1072" s="81">
        <f t="shared" si="83"/>
        <v>0</v>
      </c>
      <c r="E1072" s="82">
        <f t="shared" si="83"/>
        <v>0</v>
      </c>
      <c r="F1072" s="83">
        <f t="shared" si="83"/>
        <v>0</v>
      </c>
      <c r="G1072" s="81">
        <f t="shared" si="83"/>
        <v>0</v>
      </c>
      <c r="H1072" s="84">
        <f t="shared" si="83"/>
        <v>0</v>
      </c>
      <c r="I1072" s="120" t="str">
        <f t="shared" si="84"/>
        <v>-</v>
      </c>
      <c r="J1072" s="90" t="str">
        <f t="shared" si="84"/>
        <v>-</v>
      </c>
      <c r="K1072" s="121" t="str">
        <f t="shared" si="84"/>
        <v>-</v>
      </c>
      <c r="L1072" s="79" t="str">
        <f>B1072</f>
        <v>葛城市</v>
      </c>
    </row>
    <row r="1073" spans="2:12">
      <c r="B1073" s="88" t="s">
        <v>89</v>
      </c>
      <c r="C1073" s="80">
        <f t="shared" si="83"/>
        <v>0</v>
      </c>
      <c r="D1073" s="81">
        <f t="shared" si="83"/>
        <v>0</v>
      </c>
      <c r="E1073" s="82">
        <f t="shared" si="83"/>
        <v>0</v>
      </c>
      <c r="F1073" s="83">
        <f t="shared" si="83"/>
        <v>0</v>
      </c>
      <c r="G1073" s="81">
        <f t="shared" si="83"/>
        <v>0</v>
      </c>
      <c r="H1073" s="84">
        <f t="shared" si="83"/>
        <v>0</v>
      </c>
      <c r="I1073" s="120" t="str">
        <f t="shared" si="84"/>
        <v>-</v>
      </c>
      <c r="J1073" s="90" t="str">
        <f t="shared" si="84"/>
        <v>-</v>
      </c>
      <c r="K1073" s="121" t="str">
        <f t="shared" si="84"/>
        <v>-</v>
      </c>
      <c r="L1073" s="88" t="s">
        <v>89</v>
      </c>
    </row>
    <row r="1074" spans="2:12">
      <c r="B1074" s="79" t="s">
        <v>14</v>
      </c>
      <c r="C1074" s="80">
        <f t="shared" si="83"/>
        <v>0</v>
      </c>
      <c r="D1074" s="81">
        <f t="shared" si="83"/>
        <v>0</v>
      </c>
      <c r="E1074" s="82">
        <f t="shared" si="83"/>
        <v>0</v>
      </c>
      <c r="F1074" s="83">
        <f t="shared" si="83"/>
        <v>0</v>
      </c>
      <c r="G1074" s="81">
        <f t="shared" si="83"/>
        <v>0</v>
      </c>
      <c r="H1074" s="84">
        <f t="shared" si="83"/>
        <v>0</v>
      </c>
      <c r="I1074" s="120" t="str">
        <f t="shared" si="84"/>
        <v>-</v>
      </c>
      <c r="J1074" s="90" t="str">
        <f t="shared" si="84"/>
        <v>-</v>
      </c>
      <c r="K1074" s="121" t="str">
        <f t="shared" si="84"/>
        <v>-</v>
      </c>
      <c r="L1074" s="79" t="s">
        <v>14</v>
      </c>
    </row>
    <row r="1075" spans="2:12">
      <c r="B1075" s="79" t="s">
        <v>15</v>
      </c>
      <c r="C1075" s="80">
        <f t="shared" si="83"/>
        <v>3029</v>
      </c>
      <c r="D1075" s="81">
        <f t="shared" si="83"/>
        <v>0</v>
      </c>
      <c r="E1075" s="82">
        <f t="shared" si="83"/>
        <v>3029</v>
      </c>
      <c r="F1075" s="83">
        <f t="shared" si="83"/>
        <v>3029</v>
      </c>
      <c r="G1075" s="81">
        <f t="shared" si="83"/>
        <v>0</v>
      </c>
      <c r="H1075" s="84">
        <f t="shared" si="83"/>
        <v>3029</v>
      </c>
      <c r="I1075" s="120">
        <f t="shared" si="84"/>
        <v>100</v>
      </c>
      <c r="J1075" s="90" t="str">
        <f t="shared" si="84"/>
        <v>-</v>
      </c>
      <c r="K1075" s="121">
        <f t="shared" si="84"/>
        <v>100</v>
      </c>
      <c r="L1075" s="79" t="s">
        <v>15</v>
      </c>
    </row>
    <row r="1076" spans="2:12">
      <c r="B1076" s="79" t="s">
        <v>16</v>
      </c>
      <c r="C1076" s="80">
        <f t="shared" si="83"/>
        <v>124125</v>
      </c>
      <c r="D1076" s="81">
        <f t="shared" si="83"/>
        <v>29133</v>
      </c>
      <c r="E1076" s="82">
        <f t="shared" si="83"/>
        <v>153258</v>
      </c>
      <c r="F1076" s="83">
        <f t="shared" si="83"/>
        <v>120385</v>
      </c>
      <c r="G1076" s="81">
        <f t="shared" si="83"/>
        <v>2351</v>
      </c>
      <c r="H1076" s="84">
        <f t="shared" si="83"/>
        <v>122736</v>
      </c>
      <c r="I1076" s="120">
        <f t="shared" si="84"/>
        <v>97</v>
      </c>
      <c r="J1076" s="90">
        <f t="shared" si="84"/>
        <v>8.1</v>
      </c>
      <c r="K1076" s="121">
        <f t="shared" si="84"/>
        <v>80.099999999999994</v>
      </c>
      <c r="L1076" s="79" t="s">
        <v>16</v>
      </c>
    </row>
    <row r="1077" spans="2:12">
      <c r="B1077" s="79" t="s">
        <v>17</v>
      </c>
      <c r="C1077" s="80">
        <f t="shared" si="83"/>
        <v>121596</v>
      </c>
      <c r="D1077" s="81">
        <f t="shared" si="83"/>
        <v>7763</v>
      </c>
      <c r="E1077" s="82">
        <f t="shared" si="83"/>
        <v>129359</v>
      </c>
      <c r="F1077" s="83">
        <f t="shared" si="83"/>
        <v>119189</v>
      </c>
      <c r="G1077" s="81">
        <f t="shared" si="83"/>
        <v>1838</v>
      </c>
      <c r="H1077" s="84">
        <f t="shared" si="83"/>
        <v>121027</v>
      </c>
      <c r="I1077" s="120">
        <f t="shared" si="84"/>
        <v>98</v>
      </c>
      <c r="J1077" s="90">
        <f t="shared" si="84"/>
        <v>23.7</v>
      </c>
      <c r="K1077" s="121">
        <f t="shared" si="84"/>
        <v>93.6</v>
      </c>
      <c r="L1077" s="79" t="s">
        <v>17</v>
      </c>
    </row>
    <row r="1078" spans="2:12">
      <c r="B1078" s="79" t="s">
        <v>18</v>
      </c>
      <c r="C1078" s="80">
        <f t="shared" ref="C1078:H1093" si="85">C1126+C1174+C1222</f>
        <v>0</v>
      </c>
      <c r="D1078" s="81">
        <f t="shared" si="85"/>
        <v>0</v>
      </c>
      <c r="E1078" s="82">
        <f t="shared" si="85"/>
        <v>0</v>
      </c>
      <c r="F1078" s="83">
        <f t="shared" si="85"/>
        <v>0</v>
      </c>
      <c r="G1078" s="81">
        <f t="shared" si="85"/>
        <v>0</v>
      </c>
      <c r="H1078" s="84">
        <f t="shared" si="85"/>
        <v>0</v>
      </c>
      <c r="I1078" s="120" t="str">
        <f t="shared" si="84"/>
        <v>-</v>
      </c>
      <c r="J1078" s="90" t="str">
        <f t="shared" si="84"/>
        <v>-</v>
      </c>
      <c r="K1078" s="121" t="str">
        <f t="shared" si="84"/>
        <v>-</v>
      </c>
      <c r="L1078" s="79" t="s">
        <v>18</v>
      </c>
    </row>
    <row r="1079" spans="2:12">
      <c r="B1079" s="79" t="s">
        <v>19</v>
      </c>
      <c r="C1079" s="80">
        <f t="shared" si="85"/>
        <v>0</v>
      </c>
      <c r="D1079" s="81">
        <f t="shared" si="85"/>
        <v>0</v>
      </c>
      <c r="E1079" s="82">
        <f t="shared" si="85"/>
        <v>0</v>
      </c>
      <c r="F1079" s="83">
        <f t="shared" si="85"/>
        <v>0</v>
      </c>
      <c r="G1079" s="81">
        <f t="shared" si="85"/>
        <v>0</v>
      </c>
      <c r="H1079" s="84">
        <f t="shared" si="85"/>
        <v>0</v>
      </c>
      <c r="I1079" s="120" t="str">
        <f t="shared" si="84"/>
        <v>-</v>
      </c>
      <c r="J1079" s="90" t="str">
        <f t="shared" si="84"/>
        <v>-</v>
      </c>
      <c r="K1079" s="121" t="str">
        <f t="shared" si="84"/>
        <v>-</v>
      </c>
      <c r="L1079" s="79" t="s">
        <v>19</v>
      </c>
    </row>
    <row r="1080" spans="2:12">
      <c r="B1080" s="79" t="s">
        <v>20</v>
      </c>
      <c r="C1080" s="80">
        <f t="shared" si="85"/>
        <v>0</v>
      </c>
      <c r="D1080" s="81">
        <f t="shared" si="85"/>
        <v>0</v>
      </c>
      <c r="E1080" s="82">
        <f t="shared" si="85"/>
        <v>0</v>
      </c>
      <c r="F1080" s="83">
        <f t="shared" si="85"/>
        <v>0</v>
      </c>
      <c r="G1080" s="81">
        <f t="shared" si="85"/>
        <v>0</v>
      </c>
      <c r="H1080" s="84">
        <f t="shared" si="85"/>
        <v>0</v>
      </c>
      <c r="I1080" s="120" t="str">
        <f t="shared" si="84"/>
        <v>-</v>
      </c>
      <c r="J1080" s="90" t="str">
        <f t="shared" si="84"/>
        <v>-</v>
      </c>
      <c r="K1080" s="121" t="str">
        <f t="shared" si="84"/>
        <v>-</v>
      </c>
      <c r="L1080" s="79" t="s">
        <v>20</v>
      </c>
    </row>
    <row r="1081" spans="2:12">
      <c r="B1081" s="79" t="s">
        <v>21</v>
      </c>
      <c r="C1081" s="80">
        <f t="shared" si="85"/>
        <v>149516</v>
      </c>
      <c r="D1081" s="81">
        <f t="shared" si="85"/>
        <v>18217</v>
      </c>
      <c r="E1081" s="82">
        <f t="shared" si="85"/>
        <v>167733</v>
      </c>
      <c r="F1081" s="83">
        <f t="shared" si="85"/>
        <v>146374</v>
      </c>
      <c r="G1081" s="81">
        <f t="shared" si="85"/>
        <v>4879</v>
      </c>
      <c r="H1081" s="84">
        <f t="shared" si="85"/>
        <v>151253</v>
      </c>
      <c r="I1081" s="120">
        <f t="shared" si="84"/>
        <v>97.9</v>
      </c>
      <c r="J1081" s="90">
        <f t="shared" si="84"/>
        <v>26.8</v>
      </c>
      <c r="K1081" s="121">
        <f t="shared" si="84"/>
        <v>90.2</v>
      </c>
      <c r="L1081" s="79" t="s">
        <v>21</v>
      </c>
    </row>
    <row r="1082" spans="2:12">
      <c r="B1082" s="79" t="s">
        <v>22</v>
      </c>
      <c r="C1082" s="80">
        <f t="shared" si="85"/>
        <v>0</v>
      </c>
      <c r="D1082" s="81">
        <f t="shared" si="85"/>
        <v>0</v>
      </c>
      <c r="E1082" s="82">
        <f t="shared" si="85"/>
        <v>0</v>
      </c>
      <c r="F1082" s="83">
        <f t="shared" si="85"/>
        <v>0</v>
      </c>
      <c r="G1082" s="81">
        <f t="shared" si="85"/>
        <v>0</v>
      </c>
      <c r="H1082" s="84">
        <f t="shared" si="85"/>
        <v>0</v>
      </c>
      <c r="I1082" s="120" t="str">
        <f t="shared" si="84"/>
        <v>-</v>
      </c>
      <c r="J1082" s="90" t="str">
        <f t="shared" si="84"/>
        <v>-</v>
      </c>
      <c r="K1082" s="121" t="str">
        <f t="shared" si="84"/>
        <v>-</v>
      </c>
      <c r="L1082" s="79" t="s">
        <v>22</v>
      </c>
    </row>
    <row r="1083" spans="2:12">
      <c r="B1083" s="79" t="s">
        <v>23</v>
      </c>
      <c r="C1083" s="80">
        <f t="shared" si="85"/>
        <v>0</v>
      </c>
      <c r="D1083" s="81">
        <f t="shared" si="85"/>
        <v>0</v>
      </c>
      <c r="E1083" s="82">
        <f t="shared" si="85"/>
        <v>0</v>
      </c>
      <c r="F1083" s="83">
        <f t="shared" si="85"/>
        <v>0</v>
      </c>
      <c r="G1083" s="81">
        <f t="shared" si="85"/>
        <v>0</v>
      </c>
      <c r="H1083" s="84">
        <f t="shared" si="85"/>
        <v>0</v>
      </c>
      <c r="I1083" s="120" t="str">
        <f t="shared" si="84"/>
        <v>-</v>
      </c>
      <c r="J1083" s="90" t="str">
        <f t="shared" si="84"/>
        <v>-</v>
      </c>
      <c r="K1083" s="121" t="str">
        <f t="shared" si="84"/>
        <v>-</v>
      </c>
      <c r="L1083" s="79" t="s">
        <v>23</v>
      </c>
    </row>
    <row r="1084" spans="2:12">
      <c r="B1084" s="79" t="s">
        <v>24</v>
      </c>
      <c r="C1084" s="80">
        <f t="shared" si="85"/>
        <v>0</v>
      </c>
      <c r="D1084" s="81">
        <f t="shared" si="85"/>
        <v>0</v>
      </c>
      <c r="E1084" s="82">
        <f t="shared" si="85"/>
        <v>0</v>
      </c>
      <c r="F1084" s="83">
        <f t="shared" si="85"/>
        <v>0</v>
      </c>
      <c r="G1084" s="81">
        <f t="shared" si="85"/>
        <v>0</v>
      </c>
      <c r="H1084" s="84">
        <f t="shared" si="85"/>
        <v>0</v>
      </c>
      <c r="I1084" s="120" t="str">
        <f t="shared" si="84"/>
        <v>-</v>
      </c>
      <c r="J1084" s="90" t="str">
        <f t="shared" si="84"/>
        <v>-</v>
      </c>
      <c r="K1084" s="121" t="str">
        <f t="shared" si="84"/>
        <v>-</v>
      </c>
      <c r="L1084" s="79" t="s">
        <v>24</v>
      </c>
    </row>
    <row r="1085" spans="2:12">
      <c r="B1085" s="79" t="s">
        <v>25</v>
      </c>
      <c r="C1085" s="80">
        <f t="shared" si="85"/>
        <v>0</v>
      </c>
      <c r="D1085" s="81">
        <f t="shared" si="85"/>
        <v>0</v>
      </c>
      <c r="E1085" s="82">
        <f t="shared" si="85"/>
        <v>0</v>
      </c>
      <c r="F1085" s="83">
        <f t="shared" si="85"/>
        <v>0</v>
      </c>
      <c r="G1085" s="81">
        <f t="shared" si="85"/>
        <v>0</v>
      </c>
      <c r="H1085" s="84">
        <f t="shared" si="85"/>
        <v>0</v>
      </c>
      <c r="I1085" s="120" t="str">
        <f t="shared" si="84"/>
        <v>-</v>
      </c>
      <c r="J1085" s="90" t="str">
        <f t="shared" si="84"/>
        <v>-</v>
      </c>
      <c r="K1085" s="121" t="str">
        <f t="shared" si="84"/>
        <v>-</v>
      </c>
      <c r="L1085" s="79" t="s">
        <v>25</v>
      </c>
    </row>
    <row r="1086" spans="2:12">
      <c r="B1086" s="79" t="s">
        <v>26</v>
      </c>
      <c r="C1086" s="80">
        <f t="shared" si="85"/>
        <v>0</v>
      </c>
      <c r="D1086" s="81">
        <f t="shared" si="85"/>
        <v>0</v>
      </c>
      <c r="E1086" s="82">
        <f t="shared" si="85"/>
        <v>0</v>
      </c>
      <c r="F1086" s="83">
        <f t="shared" si="85"/>
        <v>0</v>
      </c>
      <c r="G1086" s="81">
        <f t="shared" si="85"/>
        <v>0</v>
      </c>
      <c r="H1086" s="84">
        <f t="shared" si="85"/>
        <v>0</v>
      </c>
      <c r="I1086" s="120" t="str">
        <f t="shared" si="84"/>
        <v>-</v>
      </c>
      <c r="J1086" s="90" t="str">
        <f t="shared" si="84"/>
        <v>-</v>
      </c>
      <c r="K1086" s="121" t="str">
        <f t="shared" si="84"/>
        <v>-</v>
      </c>
      <c r="L1086" s="79" t="s">
        <v>26</v>
      </c>
    </row>
    <row r="1087" spans="2:12">
      <c r="B1087" s="79" t="s">
        <v>27</v>
      </c>
      <c r="C1087" s="80">
        <f t="shared" si="85"/>
        <v>153233</v>
      </c>
      <c r="D1087" s="81">
        <f t="shared" si="85"/>
        <v>2704</v>
      </c>
      <c r="E1087" s="82">
        <f t="shared" si="85"/>
        <v>155937</v>
      </c>
      <c r="F1087" s="83">
        <f t="shared" si="85"/>
        <v>152892</v>
      </c>
      <c r="G1087" s="81">
        <f t="shared" si="85"/>
        <v>440</v>
      </c>
      <c r="H1087" s="84">
        <f t="shared" si="85"/>
        <v>153332</v>
      </c>
      <c r="I1087" s="120">
        <f t="shared" si="84"/>
        <v>99.8</v>
      </c>
      <c r="J1087" s="90">
        <f t="shared" si="84"/>
        <v>16.3</v>
      </c>
      <c r="K1087" s="121">
        <f t="shared" si="84"/>
        <v>98.3</v>
      </c>
      <c r="L1087" s="79" t="s">
        <v>27</v>
      </c>
    </row>
    <row r="1088" spans="2:12">
      <c r="B1088" s="79" t="s">
        <v>28</v>
      </c>
      <c r="C1088" s="80">
        <f t="shared" si="85"/>
        <v>0</v>
      </c>
      <c r="D1088" s="81">
        <f t="shared" si="85"/>
        <v>0</v>
      </c>
      <c r="E1088" s="82">
        <f t="shared" si="85"/>
        <v>0</v>
      </c>
      <c r="F1088" s="83">
        <f t="shared" si="85"/>
        <v>0</v>
      </c>
      <c r="G1088" s="81">
        <f t="shared" si="85"/>
        <v>0</v>
      </c>
      <c r="H1088" s="84">
        <f t="shared" si="85"/>
        <v>0</v>
      </c>
      <c r="I1088" s="120" t="str">
        <f t="shared" si="84"/>
        <v>-</v>
      </c>
      <c r="J1088" s="90" t="str">
        <f t="shared" si="84"/>
        <v>-</v>
      </c>
      <c r="K1088" s="121" t="str">
        <f t="shared" si="84"/>
        <v>-</v>
      </c>
      <c r="L1088" s="79" t="s">
        <v>28</v>
      </c>
    </row>
    <row r="1089" spans="2:12">
      <c r="B1089" s="79" t="s">
        <v>29</v>
      </c>
      <c r="C1089" s="80">
        <f t="shared" si="85"/>
        <v>0</v>
      </c>
      <c r="D1089" s="81">
        <f t="shared" si="85"/>
        <v>0</v>
      </c>
      <c r="E1089" s="82">
        <f t="shared" si="85"/>
        <v>0</v>
      </c>
      <c r="F1089" s="83">
        <f t="shared" si="85"/>
        <v>0</v>
      </c>
      <c r="G1089" s="81">
        <f t="shared" si="85"/>
        <v>0</v>
      </c>
      <c r="H1089" s="84">
        <f t="shared" si="85"/>
        <v>0</v>
      </c>
      <c r="I1089" s="120" t="str">
        <f t="shared" si="84"/>
        <v>-</v>
      </c>
      <c r="J1089" s="90" t="str">
        <f t="shared" si="84"/>
        <v>-</v>
      </c>
      <c r="K1089" s="121" t="str">
        <f t="shared" si="84"/>
        <v>-</v>
      </c>
      <c r="L1089" s="79" t="s">
        <v>29</v>
      </c>
    </row>
    <row r="1090" spans="2:12">
      <c r="B1090" s="79" t="s">
        <v>30</v>
      </c>
      <c r="C1090" s="80">
        <f t="shared" si="85"/>
        <v>1525</v>
      </c>
      <c r="D1090" s="81">
        <f t="shared" si="85"/>
        <v>0</v>
      </c>
      <c r="E1090" s="82">
        <f t="shared" si="85"/>
        <v>1525</v>
      </c>
      <c r="F1090" s="83">
        <f t="shared" si="85"/>
        <v>1525</v>
      </c>
      <c r="G1090" s="81">
        <f t="shared" si="85"/>
        <v>0</v>
      </c>
      <c r="H1090" s="84">
        <f t="shared" si="85"/>
        <v>1525</v>
      </c>
      <c r="I1090" s="120">
        <f t="shared" si="84"/>
        <v>100</v>
      </c>
      <c r="J1090" s="90" t="str">
        <f t="shared" si="84"/>
        <v>-</v>
      </c>
      <c r="K1090" s="121">
        <f t="shared" si="84"/>
        <v>100</v>
      </c>
      <c r="L1090" s="79" t="s">
        <v>30</v>
      </c>
    </row>
    <row r="1091" spans="2:12">
      <c r="B1091" s="79" t="s">
        <v>31</v>
      </c>
      <c r="C1091" s="80">
        <f t="shared" si="85"/>
        <v>0</v>
      </c>
      <c r="D1091" s="81">
        <f t="shared" si="85"/>
        <v>0</v>
      </c>
      <c r="E1091" s="82">
        <f t="shared" si="85"/>
        <v>0</v>
      </c>
      <c r="F1091" s="83">
        <f t="shared" si="85"/>
        <v>0</v>
      </c>
      <c r="G1091" s="81">
        <f t="shared" si="85"/>
        <v>0</v>
      </c>
      <c r="H1091" s="84">
        <f t="shared" si="85"/>
        <v>0</v>
      </c>
      <c r="I1091" s="120" t="str">
        <f t="shared" si="84"/>
        <v>-</v>
      </c>
      <c r="J1091" s="90" t="str">
        <f t="shared" si="84"/>
        <v>-</v>
      </c>
      <c r="K1091" s="121" t="str">
        <f t="shared" si="84"/>
        <v>-</v>
      </c>
      <c r="L1091" s="79" t="s">
        <v>31</v>
      </c>
    </row>
    <row r="1092" spans="2:12">
      <c r="B1092" s="79" t="s">
        <v>32</v>
      </c>
      <c r="C1092" s="80">
        <f t="shared" si="85"/>
        <v>0</v>
      </c>
      <c r="D1092" s="81">
        <f t="shared" si="85"/>
        <v>0</v>
      </c>
      <c r="E1092" s="82">
        <f t="shared" si="85"/>
        <v>0</v>
      </c>
      <c r="F1092" s="83">
        <f t="shared" si="85"/>
        <v>0</v>
      </c>
      <c r="G1092" s="81">
        <f t="shared" si="85"/>
        <v>0</v>
      </c>
      <c r="H1092" s="84">
        <f t="shared" si="85"/>
        <v>0</v>
      </c>
      <c r="I1092" s="120" t="str">
        <f t="shared" si="84"/>
        <v>-</v>
      </c>
      <c r="J1092" s="90" t="str">
        <f t="shared" si="84"/>
        <v>-</v>
      </c>
      <c r="K1092" s="121" t="str">
        <f t="shared" si="84"/>
        <v>-</v>
      </c>
      <c r="L1092" s="79" t="s">
        <v>32</v>
      </c>
    </row>
    <row r="1093" spans="2:12">
      <c r="B1093" s="79" t="s">
        <v>33</v>
      </c>
      <c r="C1093" s="80">
        <f t="shared" si="85"/>
        <v>0</v>
      </c>
      <c r="D1093" s="81">
        <f t="shared" si="85"/>
        <v>0</v>
      </c>
      <c r="E1093" s="82">
        <f t="shared" si="85"/>
        <v>0</v>
      </c>
      <c r="F1093" s="83">
        <f t="shared" si="85"/>
        <v>0</v>
      </c>
      <c r="G1093" s="81">
        <f t="shared" si="85"/>
        <v>0</v>
      </c>
      <c r="H1093" s="84">
        <f t="shared" si="85"/>
        <v>0</v>
      </c>
      <c r="I1093" s="120" t="str">
        <f t="shared" si="84"/>
        <v>-</v>
      </c>
      <c r="J1093" s="90" t="str">
        <f t="shared" si="84"/>
        <v>-</v>
      </c>
      <c r="K1093" s="121" t="str">
        <f t="shared" si="84"/>
        <v>-</v>
      </c>
      <c r="L1093" s="79" t="s">
        <v>33</v>
      </c>
    </row>
    <row r="1094" spans="2:12">
      <c r="B1094" s="79" t="s">
        <v>34</v>
      </c>
      <c r="C1094" s="80">
        <f t="shared" ref="C1094:H1100" si="86">C1142+C1190+C1238</f>
        <v>10108</v>
      </c>
      <c r="D1094" s="81">
        <f t="shared" si="86"/>
        <v>0</v>
      </c>
      <c r="E1094" s="82">
        <f t="shared" si="86"/>
        <v>10108</v>
      </c>
      <c r="F1094" s="83">
        <f t="shared" si="86"/>
        <v>10108</v>
      </c>
      <c r="G1094" s="81">
        <f t="shared" si="86"/>
        <v>0</v>
      </c>
      <c r="H1094" s="84">
        <f t="shared" si="86"/>
        <v>10108</v>
      </c>
      <c r="I1094" s="120">
        <f t="shared" si="84"/>
        <v>100</v>
      </c>
      <c r="J1094" s="90" t="str">
        <f t="shared" si="84"/>
        <v>-</v>
      </c>
      <c r="K1094" s="121">
        <f t="shared" si="84"/>
        <v>100</v>
      </c>
      <c r="L1094" s="79" t="s">
        <v>34</v>
      </c>
    </row>
    <row r="1095" spans="2:12">
      <c r="B1095" s="79" t="s">
        <v>35</v>
      </c>
      <c r="C1095" s="80">
        <f t="shared" si="86"/>
        <v>0</v>
      </c>
      <c r="D1095" s="81">
        <f t="shared" si="86"/>
        <v>0</v>
      </c>
      <c r="E1095" s="82">
        <f t="shared" si="86"/>
        <v>0</v>
      </c>
      <c r="F1095" s="83">
        <f t="shared" si="86"/>
        <v>0</v>
      </c>
      <c r="G1095" s="81">
        <f t="shared" si="86"/>
        <v>0</v>
      </c>
      <c r="H1095" s="84">
        <f t="shared" si="86"/>
        <v>0</v>
      </c>
      <c r="I1095" s="120" t="str">
        <f t="shared" si="84"/>
        <v>-</v>
      </c>
      <c r="J1095" s="90" t="str">
        <f t="shared" si="84"/>
        <v>-</v>
      </c>
      <c r="K1095" s="121" t="str">
        <f t="shared" si="84"/>
        <v>-</v>
      </c>
      <c r="L1095" s="79" t="s">
        <v>35</v>
      </c>
    </row>
    <row r="1096" spans="2:12">
      <c r="B1096" s="79" t="s">
        <v>36</v>
      </c>
      <c r="C1096" s="80">
        <f t="shared" si="86"/>
        <v>2926</v>
      </c>
      <c r="D1096" s="81">
        <f t="shared" si="86"/>
        <v>0</v>
      </c>
      <c r="E1096" s="82">
        <f t="shared" si="86"/>
        <v>2926</v>
      </c>
      <c r="F1096" s="83">
        <f t="shared" si="86"/>
        <v>2926</v>
      </c>
      <c r="G1096" s="81">
        <f t="shared" si="86"/>
        <v>0</v>
      </c>
      <c r="H1096" s="84">
        <f t="shared" si="86"/>
        <v>2926</v>
      </c>
      <c r="I1096" s="120">
        <f t="shared" si="84"/>
        <v>100</v>
      </c>
      <c r="J1096" s="90" t="str">
        <f t="shared" si="84"/>
        <v>-</v>
      </c>
      <c r="K1096" s="121">
        <f t="shared" si="84"/>
        <v>100</v>
      </c>
      <c r="L1096" s="79" t="s">
        <v>36</v>
      </c>
    </row>
    <row r="1097" spans="2:12">
      <c r="B1097" s="79" t="s">
        <v>37</v>
      </c>
      <c r="C1097" s="80">
        <f t="shared" si="86"/>
        <v>0</v>
      </c>
      <c r="D1097" s="81">
        <f t="shared" si="86"/>
        <v>0</v>
      </c>
      <c r="E1097" s="82">
        <f t="shared" si="86"/>
        <v>0</v>
      </c>
      <c r="F1097" s="83">
        <f t="shared" si="86"/>
        <v>0</v>
      </c>
      <c r="G1097" s="81">
        <f t="shared" si="86"/>
        <v>0</v>
      </c>
      <c r="H1097" s="84">
        <f t="shared" si="86"/>
        <v>0</v>
      </c>
      <c r="I1097" s="120" t="str">
        <f t="shared" si="84"/>
        <v>-</v>
      </c>
      <c r="J1097" s="90" t="str">
        <f t="shared" si="84"/>
        <v>-</v>
      </c>
      <c r="K1097" s="121" t="str">
        <f t="shared" si="84"/>
        <v>-</v>
      </c>
      <c r="L1097" s="79" t="s">
        <v>37</v>
      </c>
    </row>
    <row r="1098" spans="2:12">
      <c r="B1098" s="79" t="s">
        <v>38</v>
      </c>
      <c r="C1098" s="80">
        <f t="shared" si="86"/>
        <v>0</v>
      </c>
      <c r="D1098" s="89">
        <f t="shared" si="86"/>
        <v>0</v>
      </c>
      <c r="E1098" s="82">
        <f t="shared" si="86"/>
        <v>0</v>
      </c>
      <c r="F1098" s="83">
        <f t="shared" si="86"/>
        <v>0</v>
      </c>
      <c r="G1098" s="89">
        <f t="shared" si="86"/>
        <v>0</v>
      </c>
      <c r="H1098" s="84">
        <f t="shared" si="86"/>
        <v>0</v>
      </c>
      <c r="I1098" s="120" t="str">
        <f t="shared" ref="I1098:K1103" si="87">IF(C1098=0,"-",ROUND(F1098/C1098*100,1))</f>
        <v>-</v>
      </c>
      <c r="J1098" s="90" t="str">
        <f t="shared" si="87"/>
        <v>-</v>
      </c>
      <c r="K1098" s="121" t="str">
        <f t="shared" si="87"/>
        <v>-</v>
      </c>
      <c r="L1098" s="79" t="s">
        <v>38</v>
      </c>
    </row>
    <row r="1099" spans="2:12">
      <c r="B1099" s="79" t="s">
        <v>39</v>
      </c>
      <c r="C1099" s="80">
        <f t="shared" si="86"/>
        <v>0</v>
      </c>
      <c r="D1099" s="81">
        <f t="shared" si="86"/>
        <v>0</v>
      </c>
      <c r="E1099" s="82">
        <f t="shared" si="86"/>
        <v>0</v>
      </c>
      <c r="F1099" s="83">
        <f t="shared" si="86"/>
        <v>0</v>
      </c>
      <c r="G1099" s="81">
        <f t="shared" si="86"/>
        <v>0</v>
      </c>
      <c r="H1099" s="84">
        <f t="shared" si="86"/>
        <v>0</v>
      </c>
      <c r="I1099" s="120" t="str">
        <f t="shared" si="87"/>
        <v>-</v>
      </c>
      <c r="J1099" s="90" t="str">
        <f t="shared" si="87"/>
        <v>-</v>
      </c>
      <c r="K1099" s="121" t="str">
        <f t="shared" si="87"/>
        <v>-</v>
      </c>
      <c r="L1099" s="79" t="s">
        <v>39</v>
      </c>
    </row>
    <row r="1100" spans="2:12">
      <c r="B1100" s="91" t="s">
        <v>40</v>
      </c>
      <c r="C1100" s="92">
        <f t="shared" si="86"/>
        <v>0</v>
      </c>
      <c r="D1100" s="93">
        <f t="shared" si="86"/>
        <v>0</v>
      </c>
      <c r="E1100" s="94">
        <f t="shared" si="86"/>
        <v>0</v>
      </c>
      <c r="F1100" s="95">
        <f t="shared" si="86"/>
        <v>0</v>
      </c>
      <c r="G1100" s="93">
        <f t="shared" si="86"/>
        <v>0</v>
      </c>
      <c r="H1100" s="96">
        <f t="shared" si="86"/>
        <v>0</v>
      </c>
      <c r="I1100" s="130" t="str">
        <f t="shared" si="87"/>
        <v>-</v>
      </c>
      <c r="J1100" s="131" t="str">
        <f t="shared" si="87"/>
        <v>-</v>
      </c>
      <c r="K1100" s="132" t="str">
        <f t="shared" si="87"/>
        <v>-</v>
      </c>
      <c r="L1100" s="91" t="s">
        <v>40</v>
      </c>
    </row>
    <row r="1101" spans="2:12" ht="15.75" customHeight="1">
      <c r="B1101" s="100" t="s">
        <v>41</v>
      </c>
      <c r="C1101" s="101">
        <f t="shared" ref="C1101:H1101" si="88">SUM(C1062:C1073)</f>
        <v>8860023</v>
      </c>
      <c r="D1101" s="102">
        <f t="shared" si="88"/>
        <v>903028</v>
      </c>
      <c r="E1101" s="103">
        <f t="shared" si="88"/>
        <v>9763051</v>
      </c>
      <c r="F1101" s="104">
        <f t="shared" si="88"/>
        <v>8699542</v>
      </c>
      <c r="G1101" s="102">
        <f t="shared" si="88"/>
        <v>175901</v>
      </c>
      <c r="H1101" s="105">
        <f t="shared" si="88"/>
        <v>8875443</v>
      </c>
      <c r="I1101" s="133">
        <f>IF(C1101=0,"-",ROUND(F1101/C1101*100,1))</f>
        <v>98.2</v>
      </c>
      <c r="J1101" s="134">
        <f>IF(D1101=0,"-",ROUND(G1101/D1101*100,1))</f>
        <v>19.5</v>
      </c>
      <c r="K1101" s="135">
        <f>IF(E1101=0,"-",ROUND(H1101/E1101*100,1))</f>
        <v>90.9</v>
      </c>
      <c r="L1101" s="100" t="s">
        <v>41</v>
      </c>
    </row>
    <row r="1102" spans="2:12" ht="15.75" customHeight="1">
      <c r="B1102" s="100" t="s">
        <v>90</v>
      </c>
      <c r="C1102" s="101">
        <f t="shared" ref="C1102:H1102" si="89">SUM(C1074:C1100)</f>
        <v>566058</v>
      </c>
      <c r="D1102" s="102">
        <f t="shared" si="89"/>
        <v>57817</v>
      </c>
      <c r="E1102" s="103">
        <f t="shared" si="89"/>
        <v>623875</v>
      </c>
      <c r="F1102" s="104">
        <f t="shared" si="89"/>
        <v>556428</v>
      </c>
      <c r="G1102" s="102">
        <f t="shared" si="89"/>
        <v>9508</v>
      </c>
      <c r="H1102" s="105">
        <f t="shared" si="89"/>
        <v>565936</v>
      </c>
      <c r="I1102" s="106">
        <f t="shared" si="87"/>
        <v>98.3</v>
      </c>
      <c r="J1102" s="107">
        <f t="shared" si="87"/>
        <v>16.399999999999999</v>
      </c>
      <c r="K1102" s="108">
        <f t="shared" si="87"/>
        <v>90.7</v>
      </c>
      <c r="L1102" s="100" t="s">
        <v>90</v>
      </c>
    </row>
    <row r="1103" spans="2:12" ht="15.75" customHeight="1">
      <c r="B1103" s="100" t="s">
        <v>91</v>
      </c>
      <c r="C1103" s="101">
        <f t="shared" ref="C1103:H1103" si="90">C1102+C1101</f>
        <v>9426081</v>
      </c>
      <c r="D1103" s="102">
        <f t="shared" si="90"/>
        <v>960845</v>
      </c>
      <c r="E1103" s="103">
        <f t="shared" si="90"/>
        <v>10386926</v>
      </c>
      <c r="F1103" s="104">
        <f t="shared" si="90"/>
        <v>9255970</v>
      </c>
      <c r="G1103" s="102">
        <f t="shared" si="90"/>
        <v>185409</v>
      </c>
      <c r="H1103" s="105">
        <f t="shared" si="90"/>
        <v>9441379</v>
      </c>
      <c r="I1103" s="106">
        <f t="shared" si="87"/>
        <v>98.2</v>
      </c>
      <c r="J1103" s="107">
        <f t="shared" si="87"/>
        <v>19.3</v>
      </c>
      <c r="K1103" s="108">
        <f t="shared" si="87"/>
        <v>90.9</v>
      </c>
      <c r="L1103" s="100" t="s">
        <v>91</v>
      </c>
    </row>
    <row r="1104" spans="2:12">
      <c r="I1104" s="109"/>
      <c r="J1104" s="109"/>
      <c r="K1104" s="109"/>
      <c r="L1104" s="110" t="s">
        <v>180</v>
      </c>
    </row>
    <row r="1105" spans="1:12" ht="18.75">
      <c r="B1105" s="54" t="s">
        <v>128</v>
      </c>
      <c r="I1105" s="109"/>
      <c r="J1105" s="109"/>
      <c r="K1105" s="109"/>
    </row>
    <row r="1106" spans="1:12">
      <c r="I1106" s="109"/>
      <c r="J1106" s="109"/>
      <c r="K1106" s="109"/>
      <c r="L1106" s="50" t="s">
        <v>72</v>
      </c>
    </row>
    <row r="1107" spans="1:12" s="57" customFormat="1" ht="17.25" customHeight="1">
      <c r="A1107" s="55"/>
      <c r="B1107" s="56"/>
      <c r="C1107" s="345" t="s">
        <v>73</v>
      </c>
      <c r="D1107" s="346"/>
      <c r="E1107" s="347"/>
      <c r="F1107" s="346" t="s">
        <v>74</v>
      </c>
      <c r="G1107" s="346"/>
      <c r="H1107" s="346"/>
      <c r="I1107" s="348" t="s">
        <v>75</v>
      </c>
      <c r="J1107" s="349"/>
      <c r="K1107" s="350"/>
      <c r="L1107" s="56"/>
    </row>
    <row r="1108" spans="1:12" s="57" customFormat="1" ht="17.25" customHeight="1">
      <c r="A1108" s="55"/>
      <c r="B1108" s="58" t="s">
        <v>76</v>
      </c>
      <c r="C1108" s="59" t="s">
        <v>77</v>
      </c>
      <c r="D1108" s="60" t="s">
        <v>78</v>
      </c>
      <c r="E1108" s="61" t="s">
        <v>79</v>
      </c>
      <c r="F1108" s="62" t="s">
        <v>77</v>
      </c>
      <c r="G1108" s="60" t="s">
        <v>78</v>
      </c>
      <c r="H1108" s="63" t="s">
        <v>79</v>
      </c>
      <c r="I1108" s="111" t="s">
        <v>181</v>
      </c>
      <c r="J1108" s="112" t="s">
        <v>182</v>
      </c>
      <c r="K1108" s="113" t="s">
        <v>183</v>
      </c>
      <c r="L1108" s="58" t="s">
        <v>83</v>
      </c>
    </row>
    <row r="1109" spans="1:12" s="57" customFormat="1" ht="17.25" customHeight="1">
      <c r="B1109" s="52"/>
      <c r="C1109" s="64" t="s">
        <v>184</v>
      </c>
      <c r="D1109" s="65" t="s">
        <v>185</v>
      </c>
      <c r="E1109" s="66" t="s">
        <v>186</v>
      </c>
      <c r="F1109" s="67" t="s">
        <v>187</v>
      </c>
      <c r="G1109" s="65" t="s">
        <v>188</v>
      </c>
      <c r="H1109" s="68" t="s">
        <v>189</v>
      </c>
      <c r="I1109" s="114"/>
      <c r="J1109" s="115"/>
      <c r="K1109" s="116"/>
      <c r="L1109" s="52"/>
    </row>
    <row r="1110" spans="1:12">
      <c r="A1110" s="57"/>
      <c r="B1110" s="69" t="s">
        <v>3</v>
      </c>
      <c r="C1110" s="70">
        <f>[1]入湯税!B7</f>
        <v>7003</v>
      </c>
      <c r="D1110" s="71">
        <f>[1]入湯税!C7</f>
        <v>0</v>
      </c>
      <c r="E1110" s="72">
        <f>[1]入湯税!D7</f>
        <v>7003</v>
      </c>
      <c r="F1110" s="73">
        <f>[1]入湯税!E7</f>
        <v>7003</v>
      </c>
      <c r="G1110" s="71">
        <f>[1]入湯税!F7</f>
        <v>0</v>
      </c>
      <c r="H1110" s="74">
        <f>[1]入湯税!G7</f>
        <v>7003</v>
      </c>
      <c r="I1110" s="117">
        <f t="shared" ref="I1110:K1145" si="91">IF(C1110=0,"-",ROUND(F1110/C1110*100,1))</f>
        <v>100</v>
      </c>
      <c r="J1110" s="118" t="str">
        <f t="shared" si="91"/>
        <v>-</v>
      </c>
      <c r="K1110" s="119">
        <f t="shared" si="91"/>
        <v>100</v>
      </c>
      <c r="L1110" s="78" t="s">
        <v>3</v>
      </c>
    </row>
    <row r="1111" spans="1:12">
      <c r="A1111" s="57"/>
      <c r="B1111" s="79" t="s">
        <v>4</v>
      </c>
      <c r="C1111" s="80">
        <f>[1]入湯税!B8</f>
        <v>0</v>
      </c>
      <c r="D1111" s="81">
        <f>[1]入湯税!C8</f>
        <v>0</v>
      </c>
      <c r="E1111" s="82">
        <f>[1]入湯税!D8</f>
        <v>0</v>
      </c>
      <c r="F1111" s="83">
        <f>[1]入湯税!E8</f>
        <v>0</v>
      </c>
      <c r="G1111" s="81">
        <f>[1]入湯税!F8</f>
        <v>0</v>
      </c>
      <c r="H1111" s="84">
        <f>[1]入湯税!G8</f>
        <v>0</v>
      </c>
      <c r="I1111" s="120" t="str">
        <f t="shared" si="91"/>
        <v>-</v>
      </c>
      <c r="J1111" s="90" t="str">
        <f t="shared" si="91"/>
        <v>-</v>
      </c>
      <c r="K1111" s="121" t="str">
        <f t="shared" si="91"/>
        <v>-</v>
      </c>
      <c r="L1111" s="79" t="s">
        <v>4</v>
      </c>
    </row>
    <row r="1112" spans="1:12">
      <c r="B1112" s="79" t="s">
        <v>5</v>
      </c>
      <c r="C1112" s="80">
        <f>[1]入湯税!B9</f>
        <v>470</v>
      </c>
      <c r="D1112" s="81">
        <f>[1]入湯税!C9</f>
        <v>0</v>
      </c>
      <c r="E1112" s="82">
        <f>[1]入湯税!D9</f>
        <v>470</v>
      </c>
      <c r="F1112" s="83">
        <f>[1]入湯税!E9</f>
        <v>470</v>
      </c>
      <c r="G1112" s="81">
        <f>[1]入湯税!F9</f>
        <v>0</v>
      </c>
      <c r="H1112" s="84">
        <f>[1]入湯税!G9</f>
        <v>470</v>
      </c>
      <c r="I1112" s="120">
        <f t="shared" si="91"/>
        <v>100</v>
      </c>
      <c r="J1112" s="90" t="str">
        <f t="shared" si="91"/>
        <v>-</v>
      </c>
      <c r="K1112" s="121">
        <f t="shared" si="91"/>
        <v>100</v>
      </c>
      <c r="L1112" s="79" t="s">
        <v>5</v>
      </c>
    </row>
    <row r="1113" spans="1:12">
      <c r="B1113" s="79" t="s">
        <v>6</v>
      </c>
      <c r="C1113" s="80">
        <f>[1]入湯税!B10</f>
        <v>0</v>
      </c>
      <c r="D1113" s="81">
        <f>[1]入湯税!C10</f>
        <v>0</v>
      </c>
      <c r="E1113" s="82">
        <f>[1]入湯税!D10</f>
        <v>0</v>
      </c>
      <c r="F1113" s="83">
        <f>[1]入湯税!E10</f>
        <v>0</v>
      </c>
      <c r="G1113" s="81">
        <f>[1]入湯税!F10</f>
        <v>0</v>
      </c>
      <c r="H1113" s="84">
        <f>[1]入湯税!G10</f>
        <v>0</v>
      </c>
      <c r="I1113" s="120" t="str">
        <f t="shared" si="91"/>
        <v>-</v>
      </c>
      <c r="J1113" s="90" t="str">
        <f t="shared" si="91"/>
        <v>-</v>
      </c>
      <c r="K1113" s="121" t="str">
        <f t="shared" si="91"/>
        <v>-</v>
      </c>
      <c r="L1113" s="79" t="s">
        <v>6</v>
      </c>
    </row>
    <row r="1114" spans="1:12">
      <c r="B1114" s="79" t="s">
        <v>7</v>
      </c>
      <c r="C1114" s="80">
        <f>[1]入湯税!B11</f>
        <v>10888</v>
      </c>
      <c r="D1114" s="81">
        <f>[1]入湯税!C11</f>
        <v>0</v>
      </c>
      <c r="E1114" s="82">
        <f>[1]入湯税!D11</f>
        <v>10888</v>
      </c>
      <c r="F1114" s="83">
        <f>[1]入湯税!E11</f>
        <v>10888</v>
      </c>
      <c r="G1114" s="81">
        <f>[1]入湯税!F11</f>
        <v>0</v>
      </c>
      <c r="H1114" s="84">
        <f>[1]入湯税!G11</f>
        <v>10888</v>
      </c>
      <c r="I1114" s="120">
        <f t="shared" si="91"/>
        <v>100</v>
      </c>
      <c r="J1114" s="90" t="str">
        <f t="shared" si="91"/>
        <v>-</v>
      </c>
      <c r="K1114" s="121">
        <f t="shared" si="91"/>
        <v>100</v>
      </c>
      <c r="L1114" s="79" t="s">
        <v>7</v>
      </c>
    </row>
    <row r="1115" spans="1:12">
      <c r="B1115" s="79" t="s">
        <v>8</v>
      </c>
      <c r="C1115" s="80">
        <f>[1]入湯税!B12</f>
        <v>0</v>
      </c>
      <c r="D1115" s="81">
        <f>[1]入湯税!C12</f>
        <v>0</v>
      </c>
      <c r="E1115" s="82">
        <f>[1]入湯税!D12</f>
        <v>0</v>
      </c>
      <c r="F1115" s="83">
        <f>[1]入湯税!E12</f>
        <v>0</v>
      </c>
      <c r="G1115" s="81">
        <f>[1]入湯税!F12</f>
        <v>0</v>
      </c>
      <c r="H1115" s="84">
        <f>[1]入湯税!G12</f>
        <v>0</v>
      </c>
      <c r="I1115" s="120" t="str">
        <f t="shared" si="91"/>
        <v>-</v>
      </c>
      <c r="J1115" s="90" t="str">
        <f t="shared" si="91"/>
        <v>-</v>
      </c>
      <c r="K1115" s="121" t="str">
        <f t="shared" si="91"/>
        <v>-</v>
      </c>
      <c r="L1115" s="79" t="s">
        <v>8</v>
      </c>
    </row>
    <row r="1116" spans="1:12">
      <c r="B1116" s="79" t="s">
        <v>86</v>
      </c>
      <c r="C1116" s="80">
        <f>[1]入湯税!B13</f>
        <v>0</v>
      </c>
      <c r="D1116" s="81">
        <f>[1]入湯税!C13</f>
        <v>0</v>
      </c>
      <c r="E1116" s="82">
        <f>[1]入湯税!D13</f>
        <v>0</v>
      </c>
      <c r="F1116" s="83">
        <f>[1]入湯税!E13</f>
        <v>0</v>
      </c>
      <c r="G1116" s="81">
        <f>[1]入湯税!F13</f>
        <v>0</v>
      </c>
      <c r="H1116" s="84">
        <f>[1]入湯税!G13</f>
        <v>0</v>
      </c>
      <c r="I1116" s="120" t="str">
        <f t="shared" si="91"/>
        <v>-</v>
      </c>
      <c r="J1116" s="90" t="str">
        <f t="shared" si="91"/>
        <v>-</v>
      </c>
      <c r="K1116" s="121" t="str">
        <f t="shared" si="91"/>
        <v>-</v>
      </c>
      <c r="L1116" s="79" t="s">
        <v>87</v>
      </c>
    </row>
    <row r="1117" spans="1:12">
      <c r="B1117" s="79" t="s">
        <v>10</v>
      </c>
      <c r="C1117" s="80">
        <f>[1]入湯税!B14</f>
        <v>0</v>
      </c>
      <c r="D1117" s="81">
        <f>[1]入湯税!C14</f>
        <v>0</v>
      </c>
      <c r="E1117" s="82">
        <f>[1]入湯税!D14</f>
        <v>0</v>
      </c>
      <c r="F1117" s="83">
        <f>[1]入湯税!E14</f>
        <v>0</v>
      </c>
      <c r="G1117" s="81">
        <f>[1]入湯税!F14</f>
        <v>0</v>
      </c>
      <c r="H1117" s="84">
        <f>[1]入湯税!G14</f>
        <v>0</v>
      </c>
      <c r="I1117" s="120" t="str">
        <f t="shared" si="91"/>
        <v>-</v>
      </c>
      <c r="J1117" s="90" t="str">
        <f t="shared" si="91"/>
        <v>-</v>
      </c>
      <c r="K1117" s="121" t="str">
        <f t="shared" si="91"/>
        <v>-</v>
      </c>
      <c r="L1117" s="79" t="s">
        <v>10</v>
      </c>
    </row>
    <row r="1118" spans="1:12">
      <c r="B1118" s="79" t="s">
        <v>11</v>
      </c>
      <c r="C1118" s="80">
        <f>[1]入湯税!B15</f>
        <v>0</v>
      </c>
      <c r="D1118" s="81">
        <f>[1]入湯税!C15</f>
        <v>0</v>
      </c>
      <c r="E1118" s="82">
        <f>[1]入湯税!D15</f>
        <v>0</v>
      </c>
      <c r="F1118" s="83">
        <f>[1]入湯税!E15</f>
        <v>0</v>
      </c>
      <c r="G1118" s="81">
        <f>[1]入湯税!F15</f>
        <v>0</v>
      </c>
      <c r="H1118" s="84">
        <f>[1]入湯税!G15</f>
        <v>0</v>
      </c>
      <c r="I1118" s="120" t="str">
        <f t="shared" si="91"/>
        <v>-</v>
      </c>
      <c r="J1118" s="90" t="str">
        <f t="shared" si="91"/>
        <v>-</v>
      </c>
      <c r="K1118" s="121" t="str">
        <f t="shared" si="91"/>
        <v>-</v>
      </c>
      <c r="L1118" s="79" t="s">
        <v>11</v>
      </c>
    </row>
    <row r="1119" spans="1:12">
      <c r="B1119" s="79" t="s">
        <v>12</v>
      </c>
      <c r="C1119" s="92">
        <f>[1]入湯税!B16</f>
        <v>0</v>
      </c>
      <c r="D1119" s="93">
        <f>[1]入湯税!C16</f>
        <v>0</v>
      </c>
      <c r="E1119" s="94">
        <f>[1]入湯税!D16</f>
        <v>0</v>
      </c>
      <c r="F1119" s="95">
        <f>[1]入湯税!E16</f>
        <v>0</v>
      </c>
      <c r="G1119" s="93">
        <f>[1]入湯税!F16</f>
        <v>0</v>
      </c>
      <c r="H1119" s="96">
        <f>[1]入湯税!G16</f>
        <v>0</v>
      </c>
      <c r="I1119" s="130" t="str">
        <f t="shared" si="91"/>
        <v>-</v>
      </c>
      <c r="J1119" s="131" t="str">
        <f t="shared" si="91"/>
        <v>-</v>
      </c>
      <c r="K1119" s="132" t="str">
        <f t="shared" si="91"/>
        <v>-</v>
      </c>
      <c r="L1119" s="79" t="s">
        <v>12</v>
      </c>
    </row>
    <row r="1120" spans="1:12">
      <c r="B1120" s="79" t="s">
        <v>88</v>
      </c>
      <c r="C1120" s="92">
        <f>[1]入湯税!B17</f>
        <v>0</v>
      </c>
      <c r="D1120" s="93">
        <f>[1]入湯税!C17</f>
        <v>0</v>
      </c>
      <c r="E1120" s="94">
        <f>[1]入湯税!D17</f>
        <v>0</v>
      </c>
      <c r="F1120" s="95">
        <f>[1]入湯税!E17</f>
        <v>0</v>
      </c>
      <c r="G1120" s="93">
        <f>[1]入湯税!F17</f>
        <v>0</v>
      </c>
      <c r="H1120" s="96">
        <f>[1]入湯税!G17</f>
        <v>0</v>
      </c>
      <c r="I1120" s="130" t="str">
        <f t="shared" si="91"/>
        <v>-</v>
      </c>
      <c r="J1120" s="131" t="str">
        <f t="shared" si="91"/>
        <v>-</v>
      </c>
      <c r="K1120" s="132" t="str">
        <f t="shared" si="91"/>
        <v>-</v>
      </c>
      <c r="L1120" s="79" t="str">
        <f>B1120</f>
        <v>葛城市</v>
      </c>
    </row>
    <row r="1121" spans="2:12">
      <c r="B1121" s="88" t="s">
        <v>89</v>
      </c>
      <c r="C1121" s="92">
        <f>[1]入湯税!B18</f>
        <v>0</v>
      </c>
      <c r="D1121" s="93">
        <f>[1]入湯税!C18</f>
        <v>0</v>
      </c>
      <c r="E1121" s="94">
        <f>[1]入湯税!D18</f>
        <v>0</v>
      </c>
      <c r="F1121" s="95">
        <f>[1]入湯税!E18</f>
        <v>0</v>
      </c>
      <c r="G1121" s="93">
        <f>[1]入湯税!F18</f>
        <v>0</v>
      </c>
      <c r="H1121" s="96">
        <f>[1]入湯税!G18</f>
        <v>0</v>
      </c>
      <c r="I1121" s="130" t="str">
        <f t="shared" si="91"/>
        <v>-</v>
      </c>
      <c r="J1121" s="131" t="str">
        <f t="shared" si="91"/>
        <v>-</v>
      </c>
      <c r="K1121" s="132" t="str">
        <f t="shared" si="91"/>
        <v>-</v>
      </c>
      <c r="L1121" s="88" t="s">
        <v>89</v>
      </c>
    </row>
    <row r="1122" spans="2:12">
      <c r="B1122" s="79" t="s">
        <v>14</v>
      </c>
      <c r="C1122" s="92">
        <f>[1]入湯税!B19</f>
        <v>0</v>
      </c>
      <c r="D1122" s="93">
        <f>[1]入湯税!C19</f>
        <v>0</v>
      </c>
      <c r="E1122" s="94">
        <f>[1]入湯税!D19</f>
        <v>0</v>
      </c>
      <c r="F1122" s="95">
        <f>[1]入湯税!E19</f>
        <v>0</v>
      </c>
      <c r="G1122" s="93">
        <f>[1]入湯税!F19</f>
        <v>0</v>
      </c>
      <c r="H1122" s="96">
        <f>[1]入湯税!G19</f>
        <v>0</v>
      </c>
      <c r="I1122" s="130" t="str">
        <f t="shared" si="91"/>
        <v>-</v>
      </c>
      <c r="J1122" s="131" t="str">
        <f t="shared" si="91"/>
        <v>-</v>
      </c>
      <c r="K1122" s="132" t="str">
        <f t="shared" si="91"/>
        <v>-</v>
      </c>
      <c r="L1122" s="79" t="s">
        <v>14</v>
      </c>
    </row>
    <row r="1123" spans="2:12">
      <c r="B1123" s="79" t="s">
        <v>15</v>
      </c>
      <c r="C1123" s="92">
        <f>[1]入湯税!B20</f>
        <v>3029</v>
      </c>
      <c r="D1123" s="93">
        <f>[1]入湯税!C20</f>
        <v>0</v>
      </c>
      <c r="E1123" s="94">
        <f>[1]入湯税!D20</f>
        <v>3029</v>
      </c>
      <c r="F1123" s="95">
        <f>[1]入湯税!E20</f>
        <v>3029</v>
      </c>
      <c r="G1123" s="93">
        <f>[1]入湯税!F20</f>
        <v>0</v>
      </c>
      <c r="H1123" s="96">
        <f>[1]入湯税!G20</f>
        <v>3029</v>
      </c>
      <c r="I1123" s="130">
        <f t="shared" si="91"/>
        <v>100</v>
      </c>
      <c r="J1123" s="131" t="str">
        <f t="shared" si="91"/>
        <v>-</v>
      </c>
      <c r="K1123" s="132">
        <f t="shared" si="91"/>
        <v>100</v>
      </c>
      <c r="L1123" s="79" t="s">
        <v>15</v>
      </c>
    </row>
    <row r="1124" spans="2:12">
      <c r="B1124" s="79" t="s">
        <v>16</v>
      </c>
      <c r="C1124" s="92">
        <f>[1]入湯税!B21</f>
        <v>1492</v>
      </c>
      <c r="D1124" s="93">
        <f>[1]入湯税!C21</f>
        <v>0</v>
      </c>
      <c r="E1124" s="94">
        <f>[1]入湯税!D21</f>
        <v>1492</v>
      </c>
      <c r="F1124" s="95">
        <f>[1]入湯税!E21</f>
        <v>1492</v>
      </c>
      <c r="G1124" s="93">
        <f>[1]入湯税!F21</f>
        <v>0</v>
      </c>
      <c r="H1124" s="96">
        <f>[1]入湯税!G21</f>
        <v>1492</v>
      </c>
      <c r="I1124" s="130">
        <f t="shared" si="91"/>
        <v>100</v>
      </c>
      <c r="J1124" s="131" t="str">
        <f t="shared" si="91"/>
        <v>-</v>
      </c>
      <c r="K1124" s="132">
        <f t="shared" si="91"/>
        <v>100</v>
      </c>
      <c r="L1124" s="79" t="s">
        <v>16</v>
      </c>
    </row>
    <row r="1125" spans="2:12">
      <c r="B1125" s="79" t="s">
        <v>17</v>
      </c>
      <c r="C1125" s="80">
        <f>[1]入湯税!B22</f>
        <v>0</v>
      </c>
      <c r="D1125" s="81">
        <f>[1]入湯税!C22</f>
        <v>0</v>
      </c>
      <c r="E1125" s="82">
        <f>[1]入湯税!D22</f>
        <v>0</v>
      </c>
      <c r="F1125" s="83">
        <f>[1]入湯税!E22</f>
        <v>0</v>
      </c>
      <c r="G1125" s="81">
        <f>[1]入湯税!F22</f>
        <v>0</v>
      </c>
      <c r="H1125" s="84">
        <f>[1]入湯税!G22</f>
        <v>0</v>
      </c>
      <c r="I1125" s="120" t="str">
        <f t="shared" si="91"/>
        <v>-</v>
      </c>
      <c r="J1125" s="90" t="str">
        <f t="shared" si="91"/>
        <v>-</v>
      </c>
      <c r="K1125" s="121" t="str">
        <f t="shared" si="91"/>
        <v>-</v>
      </c>
      <c r="L1125" s="79" t="s">
        <v>17</v>
      </c>
    </row>
    <row r="1126" spans="2:12">
      <c r="B1126" s="79" t="s">
        <v>18</v>
      </c>
      <c r="C1126" s="80">
        <f>[1]入湯税!B23</f>
        <v>0</v>
      </c>
      <c r="D1126" s="81">
        <f>[1]入湯税!C23</f>
        <v>0</v>
      </c>
      <c r="E1126" s="82">
        <f>[1]入湯税!D23</f>
        <v>0</v>
      </c>
      <c r="F1126" s="83">
        <f>[1]入湯税!E23</f>
        <v>0</v>
      </c>
      <c r="G1126" s="81">
        <f>[1]入湯税!F23</f>
        <v>0</v>
      </c>
      <c r="H1126" s="84">
        <f>[1]入湯税!G23</f>
        <v>0</v>
      </c>
      <c r="I1126" s="120" t="str">
        <f t="shared" si="91"/>
        <v>-</v>
      </c>
      <c r="J1126" s="90" t="str">
        <f t="shared" si="91"/>
        <v>-</v>
      </c>
      <c r="K1126" s="121" t="str">
        <f t="shared" si="91"/>
        <v>-</v>
      </c>
      <c r="L1126" s="79" t="s">
        <v>18</v>
      </c>
    </row>
    <row r="1127" spans="2:12">
      <c r="B1127" s="79" t="s">
        <v>19</v>
      </c>
      <c r="C1127" s="80">
        <f>[1]入湯税!B24</f>
        <v>0</v>
      </c>
      <c r="D1127" s="81">
        <f>[1]入湯税!C24</f>
        <v>0</v>
      </c>
      <c r="E1127" s="82">
        <f>[1]入湯税!D24</f>
        <v>0</v>
      </c>
      <c r="F1127" s="83">
        <f>[1]入湯税!E24</f>
        <v>0</v>
      </c>
      <c r="G1127" s="81">
        <f>[1]入湯税!F24</f>
        <v>0</v>
      </c>
      <c r="H1127" s="84">
        <f>[1]入湯税!G24</f>
        <v>0</v>
      </c>
      <c r="I1127" s="120" t="str">
        <f t="shared" si="91"/>
        <v>-</v>
      </c>
      <c r="J1127" s="90" t="str">
        <f t="shared" si="91"/>
        <v>-</v>
      </c>
      <c r="K1127" s="121" t="str">
        <f t="shared" si="91"/>
        <v>-</v>
      </c>
      <c r="L1127" s="79" t="s">
        <v>19</v>
      </c>
    </row>
    <row r="1128" spans="2:12">
      <c r="B1128" s="79" t="s">
        <v>20</v>
      </c>
      <c r="C1128" s="80">
        <f>[1]入湯税!B25</f>
        <v>0</v>
      </c>
      <c r="D1128" s="81">
        <f>[1]入湯税!C25</f>
        <v>0</v>
      </c>
      <c r="E1128" s="82">
        <f>[1]入湯税!D25</f>
        <v>0</v>
      </c>
      <c r="F1128" s="83">
        <f>[1]入湯税!E25</f>
        <v>0</v>
      </c>
      <c r="G1128" s="81">
        <f>[1]入湯税!F25</f>
        <v>0</v>
      </c>
      <c r="H1128" s="84">
        <f>[1]入湯税!G25</f>
        <v>0</v>
      </c>
      <c r="I1128" s="120" t="str">
        <f t="shared" si="91"/>
        <v>-</v>
      </c>
      <c r="J1128" s="90" t="str">
        <f t="shared" si="91"/>
        <v>-</v>
      </c>
      <c r="K1128" s="121" t="str">
        <f t="shared" si="91"/>
        <v>-</v>
      </c>
      <c r="L1128" s="79" t="s">
        <v>20</v>
      </c>
    </row>
    <row r="1129" spans="2:12">
      <c r="B1129" s="79" t="s">
        <v>21</v>
      </c>
      <c r="C1129" s="80">
        <f>[1]入湯税!B26</f>
        <v>0</v>
      </c>
      <c r="D1129" s="81">
        <f>[1]入湯税!C26</f>
        <v>0</v>
      </c>
      <c r="E1129" s="82">
        <f>[1]入湯税!D26</f>
        <v>0</v>
      </c>
      <c r="F1129" s="83">
        <f>[1]入湯税!E26</f>
        <v>0</v>
      </c>
      <c r="G1129" s="81">
        <f>[1]入湯税!F26</f>
        <v>0</v>
      </c>
      <c r="H1129" s="84">
        <f>[1]入湯税!G26</f>
        <v>0</v>
      </c>
      <c r="I1129" s="120" t="str">
        <f t="shared" si="91"/>
        <v>-</v>
      </c>
      <c r="J1129" s="90" t="str">
        <f t="shared" si="91"/>
        <v>-</v>
      </c>
      <c r="K1129" s="121" t="str">
        <f t="shared" si="91"/>
        <v>-</v>
      </c>
      <c r="L1129" s="79" t="s">
        <v>21</v>
      </c>
    </row>
    <row r="1130" spans="2:12">
      <c r="B1130" s="79" t="s">
        <v>22</v>
      </c>
      <c r="C1130" s="80">
        <f>[1]入湯税!B27</f>
        <v>0</v>
      </c>
      <c r="D1130" s="81">
        <f>[1]入湯税!C27</f>
        <v>0</v>
      </c>
      <c r="E1130" s="82">
        <f>[1]入湯税!D27</f>
        <v>0</v>
      </c>
      <c r="F1130" s="83">
        <f>[1]入湯税!E27</f>
        <v>0</v>
      </c>
      <c r="G1130" s="81">
        <f>[1]入湯税!F27</f>
        <v>0</v>
      </c>
      <c r="H1130" s="84">
        <f>[1]入湯税!G27</f>
        <v>0</v>
      </c>
      <c r="I1130" s="120" t="str">
        <f t="shared" si="91"/>
        <v>-</v>
      </c>
      <c r="J1130" s="90" t="str">
        <f t="shared" si="91"/>
        <v>-</v>
      </c>
      <c r="K1130" s="121" t="str">
        <f t="shared" si="91"/>
        <v>-</v>
      </c>
      <c r="L1130" s="79" t="s">
        <v>22</v>
      </c>
    </row>
    <row r="1131" spans="2:12">
      <c r="B1131" s="79" t="s">
        <v>23</v>
      </c>
      <c r="C1131" s="80">
        <f>[1]入湯税!B28</f>
        <v>0</v>
      </c>
      <c r="D1131" s="81">
        <f>[1]入湯税!C28</f>
        <v>0</v>
      </c>
      <c r="E1131" s="82">
        <f>[1]入湯税!D28</f>
        <v>0</v>
      </c>
      <c r="F1131" s="83">
        <f>[1]入湯税!E28</f>
        <v>0</v>
      </c>
      <c r="G1131" s="81">
        <f>[1]入湯税!F28</f>
        <v>0</v>
      </c>
      <c r="H1131" s="84">
        <f>[1]入湯税!G28</f>
        <v>0</v>
      </c>
      <c r="I1131" s="120" t="str">
        <f t="shared" si="91"/>
        <v>-</v>
      </c>
      <c r="J1131" s="90" t="str">
        <f t="shared" si="91"/>
        <v>-</v>
      </c>
      <c r="K1131" s="121" t="str">
        <f t="shared" si="91"/>
        <v>-</v>
      </c>
      <c r="L1131" s="79" t="s">
        <v>23</v>
      </c>
    </row>
    <row r="1132" spans="2:12">
      <c r="B1132" s="79" t="s">
        <v>24</v>
      </c>
      <c r="C1132" s="80">
        <f>[1]入湯税!B29</f>
        <v>0</v>
      </c>
      <c r="D1132" s="81">
        <f>[1]入湯税!C29</f>
        <v>0</v>
      </c>
      <c r="E1132" s="82">
        <f>[1]入湯税!D29</f>
        <v>0</v>
      </c>
      <c r="F1132" s="83">
        <f>[1]入湯税!E29</f>
        <v>0</v>
      </c>
      <c r="G1132" s="81">
        <f>[1]入湯税!F29</f>
        <v>0</v>
      </c>
      <c r="H1132" s="84">
        <f>[1]入湯税!G29</f>
        <v>0</v>
      </c>
      <c r="I1132" s="120" t="str">
        <f t="shared" si="91"/>
        <v>-</v>
      </c>
      <c r="J1132" s="90" t="str">
        <f t="shared" si="91"/>
        <v>-</v>
      </c>
      <c r="K1132" s="121" t="str">
        <f t="shared" si="91"/>
        <v>-</v>
      </c>
      <c r="L1132" s="79" t="s">
        <v>24</v>
      </c>
    </row>
    <row r="1133" spans="2:12">
      <c r="B1133" s="79" t="s">
        <v>25</v>
      </c>
      <c r="C1133" s="80">
        <f>[1]入湯税!B30</f>
        <v>0</v>
      </c>
      <c r="D1133" s="81">
        <f>[1]入湯税!C30</f>
        <v>0</v>
      </c>
      <c r="E1133" s="82">
        <f>[1]入湯税!D30</f>
        <v>0</v>
      </c>
      <c r="F1133" s="83">
        <f>[1]入湯税!E30</f>
        <v>0</v>
      </c>
      <c r="G1133" s="81">
        <f>[1]入湯税!F30</f>
        <v>0</v>
      </c>
      <c r="H1133" s="84">
        <f>[1]入湯税!G30</f>
        <v>0</v>
      </c>
      <c r="I1133" s="120" t="str">
        <f t="shared" si="91"/>
        <v>-</v>
      </c>
      <c r="J1133" s="90" t="str">
        <f t="shared" si="91"/>
        <v>-</v>
      </c>
      <c r="K1133" s="121" t="str">
        <f t="shared" si="91"/>
        <v>-</v>
      </c>
      <c r="L1133" s="79" t="s">
        <v>25</v>
      </c>
    </row>
    <row r="1134" spans="2:12">
      <c r="B1134" s="79" t="s">
        <v>26</v>
      </c>
      <c r="C1134" s="80">
        <f>[1]入湯税!B31</f>
        <v>0</v>
      </c>
      <c r="D1134" s="81">
        <f>[1]入湯税!C31</f>
        <v>0</v>
      </c>
      <c r="E1134" s="82">
        <f>[1]入湯税!D31</f>
        <v>0</v>
      </c>
      <c r="F1134" s="83">
        <f>[1]入湯税!E31</f>
        <v>0</v>
      </c>
      <c r="G1134" s="81">
        <f>[1]入湯税!F31</f>
        <v>0</v>
      </c>
      <c r="H1134" s="84">
        <f>[1]入湯税!G31</f>
        <v>0</v>
      </c>
      <c r="I1134" s="120" t="str">
        <f t="shared" si="91"/>
        <v>-</v>
      </c>
      <c r="J1134" s="90" t="str">
        <f t="shared" si="91"/>
        <v>-</v>
      </c>
      <c r="K1134" s="121" t="str">
        <f t="shared" si="91"/>
        <v>-</v>
      </c>
      <c r="L1134" s="79" t="s">
        <v>26</v>
      </c>
    </row>
    <row r="1135" spans="2:12">
      <c r="B1135" s="79" t="s">
        <v>27</v>
      </c>
      <c r="C1135" s="80">
        <f>[1]入湯税!B32</f>
        <v>0</v>
      </c>
      <c r="D1135" s="81">
        <f>[1]入湯税!C32</f>
        <v>0</v>
      </c>
      <c r="E1135" s="82">
        <f>[1]入湯税!D32</f>
        <v>0</v>
      </c>
      <c r="F1135" s="83">
        <f>[1]入湯税!E32</f>
        <v>0</v>
      </c>
      <c r="G1135" s="81">
        <f>[1]入湯税!F32</f>
        <v>0</v>
      </c>
      <c r="H1135" s="84">
        <f>[1]入湯税!G32</f>
        <v>0</v>
      </c>
      <c r="I1135" s="120" t="str">
        <f t="shared" si="91"/>
        <v>-</v>
      </c>
      <c r="J1135" s="90" t="str">
        <f t="shared" si="91"/>
        <v>-</v>
      </c>
      <c r="K1135" s="121" t="str">
        <f t="shared" si="91"/>
        <v>-</v>
      </c>
      <c r="L1135" s="79" t="s">
        <v>27</v>
      </c>
    </row>
    <row r="1136" spans="2:12">
      <c r="B1136" s="79" t="s">
        <v>28</v>
      </c>
      <c r="C1136" s="80">
        <f>[1]入湯税!B33</f>
        <v>0</v>
      </c>
      <c r="D1136" s="81">
        <f>[1]入湯税!C33</f>
        <v>0</v>
      </c>
      <c r="E1136" s="82">
        <f>[1]入湯税!D33</f>
        <v>0</v>
      </c>
      <c r="F1136" s="83">
        <f>[1]入湯税!E33</f>
        <v>0</v>
      </c>
      <c r="G1136" s="81">
        <f>[1]入湯税!F33</f>
        <v>0</v>
      </c>
      <c r="H1136" s="84">
        <f>[1]入湯税!G33</f>
        <v>0</v>
      </c>
      <c r="I1136" s="120" t="str">
        <f t="shared" si="91"/>
        <v>-</v>
      </c>
      <c r="J1136" s="90" t="str">
        <f t="shared" si="91"/>
        <v>-</v>
      </c>
      <c r="K1136" s="121" t="str">
        <f t="shared" si="91"/>
        <v>-</v>
      </c>
      <c r="L1136" s="79" t="s">
        <v>28</v>
      </c>
    </row>
    <row r="1137" spans="2:12">
      <c r="B1137" s="79" t="s">
        <v>29</v>
      </c>
      <c r="C1137" s="80">
        <f>[1]入湯税!B34</f>
        <v>0</v>
      </c>
      <c r="D1137" s="81">
        <f>[1]入湯税!C34</f>
        <v>0</v>
      </c>
      <c r="E1137" s="82">
        <f>[1]入湯税!D34</f>
        <v>0</v>
      </c>
      <c r="F1137" s="83">
        <f>[1]入湯税!E34</f>
        <v>0</v>
      </c>
      <c r="G1137" s="81">
        <f>[1]入湯税!F34</f>
        <v>0</v>
      </c>
      <c r="H1137" s="84">
        <f>[1]入湯税!G34</f>
        <v>0</v>
      </c>
      <c r="I1137" s="120" t="str">
        <f t="shared" si="91"/>
        <v>-</v>
      </c>
      <c r="J1137" s="90" t="str">
        <f t="shared" si="91"/>
        <v>-</v>
      </c>
      <c r="K1137" s="121" t="str">
        <f t="shared" si="91"/>
        <v>-</v>
      </c>
      <c r="L1137" s="79" t="s">
        <v>29</v>
      </c>
    </row>
    <row r="1138" spans="2:12">
      <c r="B1138" s="79" t="s">
        <v>30</v>
      </c>
      <c r="C1138" s="80">
        <f>[1]入湯税!B35</f>
        <v>1525</v>
      </c>
      <c r="D1138" s="81">
        <f>[1]入湯税!C35</f>
        <v>0</v>
      </c>
      <c r="E1138" s="82">
        <f>[1]入湯税!D35</f>
        <v>1525</v>
      </c>
      <c r="F1138" s="83">
        <f>[1]入湯税!E35</f>
        <v>1525</v>
      </c>
      <c r="G1138" s="81">
        <f>[1]入湯税!F35</f>
        <v>0</v>
      </c>
      <c r="H1138" s="84">
        <f>[1]入湯税!G35</f>
        <v>1525</v>
      </c>
      <c r="I1138" s="120">
        <f t="shared" si="91"/>
        <v>100</v>
      </c>
      <c r="J1138" s="90" t="str">
        <f t="shared" si="91"/>
        <v>-</v>
      </c>
      <c r="K1138" s="121">
        <f t="shared" si="91"/>
        <v>100</v>
      </c>
      <c r="L1138" s="79" t="s">
        <v>30</v>
      </c>
    </row>
    <row r="1139" spans="2:12">
      <c r="B1139" s="79" t="s">
        <v>31</v>
      </c>
      <c r="C1139" s="80">
        <f>[1]入湯税!B36</f>
        <v>0</v>
      </c>
      <c r="D1139" s="81">
        <f>[1]入湯税!C36</f>
        <v>0</v>
      </c>
      <c r="E1139" s="82">
        <f>[1]入湯税!D36</f>
        <v>0</v>
      </c>
      <c r="F1139" s="83">
        <f>[1]入湯税!E36</f>
        <v>0</v>
      </c>
      <c r="G1139" s="81">
        <f>[1]入湯税!F36</f>
        <v>0</v>
      </c>
      <c r="H1139" s="84">
        <f>[1]入湯税!G36</f>
        <v>0</v>
      </c>
      <c r="I1139" s="120" t="str">
        <f t="shared" si="91"/>
        <v>-</v>
      </c>
      <c r="J1139" s="90" t="str">
        <f t="shared" si="91"/>
        <v>-</v>
      </c>
      <c r="K1139" s="121" t="str">
        <f t="shared" si="91"/>
        <v>-</v>
      </c>
      <c r="L1139" s="79" t="s">
        <v>31</v>
      </c>
    </row>
    <row r="1140" spans="2:12">
      <c r="B1140" s="79" t="s">
        <v>32</v>
      </c>
      <c r="C1140" s="80">
        <f>[1]入湯税!B37</f>
        <v>0</v>
      </c>
      <c r="D1140" s="81">
        <f>[1]入湯税!C37</f>
        <v>0</v>
      </c>
      <c r="E1140" s="82">
        <f>[1]入湯税!D37</f>
        <v>0</v>
      </c>
      <c r="F1140" s="83">
        <f>[1]入湯税!E37</f>
        <v>0</v>
      </c>
      <c r="G1140" s="81">
        <f>[1]入湯税!F37</f>
        <v>0</v>
      </c>
      <c r="H1140" s="84">
        <f>[1]入湯税!G37</f>
        <v>0</v>
      </c>
      <c r="I1140" s="120" t="str">
        <f t="shared" si="91"/>
        <v>-</v>
      </c>
      <c r="J1140" s="90" t="str">
        <f t="shared" si="91"/>
        <v>-</v>
      </c>
      <c r="K1140" s="121" t="str">
        <f t="shared" si="91"/>
        <v>-</v>
      </c>
      <c r="L1140" s="79" t="s">
        <v>32</v>
      </c>
    </row>
    <row r="1141" spans="2:12">
      <c r="B1141" s="79" t="s">
        <v>33</v>
      </c>
      <c r="C1141" s="80">
        <f>[1]入湯税!B38</f>
        <v>0</v>
      </c>
      <c r="D1141" s="81">
        <f>[1]入湯税!C38</f>
        <v>0</v>
      </c>
      <c r="E1141" s="82">
        <f>[1]入湯税!D38</f>
        <v>0</v>
      </c>
      <c r="F1141" s="83">
        <f>[1]入湯税!E38</f>
        <v>0</v>
      </c>
      <c r="G1141" s="81">
        <f>[1]入湯税!F38</f>
        <v>0</v>
      </c>
      <c r="H1141" s="84">
        <f>[1]入湯税!G38</f>
        <v>0</v>
      </c>
      <c r="I1141" s="120" t="str">
        <f t="shared" si="91"/>
        <v>-</v>
      </c>
      <c r="J1141" s="90" t="str">
        <f t="shared" si="91"/>
        <v>-</v>
      </c>
      <c r="K1141" s="121" t="str">
        <f t="shared" si="91"/>
        <v>-</v>
      </c>
      <c r="L1141" s="79" t="s">
        <v>33</v>
      </c>
    </row>
    <row r="1142" spans="2:12">
      <c r="B1142" s="79" t="s">
        <v>34</v>
      </c>
      <c r="C1142" s="80">
        <f>[1]入湯税!B39</f>
        <v>10108</v>
      </c>
      <c r="D1142" s="81">
        <f>[1]入湯税!C39</f>
        <v>0</v>
      </c>
      <c r="E1142" s="82">
        <f>[1]入湯税!D39</f>
        <v>10108</v>
      </c>
      <c r="F1142" s="83">
        <f>[1]入湯税!E39</f>
        <v>10108</v>
      </c>
      <c r="G1142" s="81">
        <f>[1]入湯税!F39</f>
        <v>0</v>
      </c>
      <c r="H1142" s="84">
        <f>[1]入湯税!G39</f>
        <v>10108</v>
      </c>
      <c r="I1142" s="120">
        <f t="shared" si="91"/>
        <v>100</v>
      </c>
      <c r="J1142" s="90" t="str">
        <f t="shared" si="91"/>
        <v>-</v>
      </c>
      <c r="K1142" s="121">
        <f t="shared" si="91"/>
        <v>100</v>
      </c>
      <c r="L1142" s="79" t="s">
        <v>34</v>
      </c>
    </row>
    <row r="1143" spans="2:12">
      <c r="B1143" s="79" t="s">
        <v>35</v>
      </c>
      <c r="C1143" s="80">
        <f>[1]入湯税!B40</f>
        <v>0</v>
      </c>
      <c r="D1143" s="81">
        <f>[1]入湯税!C40</f>
        <v>0</v>
      </c>
      <c r="E1143" s="82">
        <f>[1]入湯税!D40</f>
        <v>0</v>
      </c>
      <c r="F1143" s="83">
        <f>[1]入湯税!E40</f>
        <v>0</v>
      </c>
      <c r="G1143" s="81">
        <f>[1]入湯税!F40</f>
        <v>0</v>
      </c>
      <c r="H1143" s="84">
        <f>[1]入湯税!G40</f>
        <v>0</v>
      </c>
      <c r="I1143" s="120" t="str">
        <f t="shared" si="91"/>
        <v>-</v>
      </c>
      <c r="J1143" s="90" t="str">
        <f t="shared" si="91"/>
        <v>-</v>
      </c>
      <c r="K1143" s="121" t="str">
        <f t="shared" si="91"/>
        <v>-</v>
      </c>
      <c r="L1143" s="79" t="s">
        <v>35</v>
      </c>
    </row>
    <row r="1144" spans="2:12">
      <c r="B1144" s="79" t="s">
        <v>36</v>
      </c>
      <c r="C1144" s="80">
        <f>[1]入湯税!B41</f>
        <v>2926</v>
      </c>
      <c r="D1144" s="81">
        <f>[1]入湯税!C41</f>
        <v>0</v>
      </c>
      <c r="E1144" s="82">
        <f>[1]入湯税!D41</f>
        <v>2926</v>
      </c>
      <c r="F1144" s="83">
        <f>[1]入湯税!E41</f>
        <v>2926</v>
      </c>
      <c r="G1144" s="81">
        <f>[1]入湯税!F41</f>
        <v>0</v>
      </c>
      <c r="H1144" s="84">
        <f>[1]入湯税!G41</f>
        <v>2926</v>
      </c>
      <c r="I1144" s="120">
        <f t="shared" si="91"/>
        <v>100</v>
      </c>
      <c r="J1144" s="90" t="str">
        <f t="shared" si="91"/>
        <v>-</v>
      </c>
      <c r="K1144" s="121">
        <f t="shared" si="91"/>
        <v>100</v>
      </c>
      <c r="L1144" s="79" t="s">
        <v>36</v>
      </c>
    </row>
    <row r="1145" spans="2:12">
      <c r="B1145" s="79" t="s">
        <v>37</v>
      </c>
      <c r="C1145" s="80">
        <f>[1]入湯税!B42</f>
        <v>0</v>
      </c>
      <c r="D1145" s="81">
        <f>[1]入湯税!C42</f>
        <v>0</v>
      </c>
      <c r="E1145" s="82">
        <f>[1]入湯税!D42</f>
        <v>0</v>
      </c>
      <c r="F1145" s="83">
        <f>[1]入湯税!E42</f>
        <v>0</v>
      </c>
      <c r="G1145" s="81">
        <f>[1]入湯税!F42</f>
        <v>0</v>
      </c>
      <c r="H1145" s="84">
        <f>[1]入湯税!G42</f>
        <v>0</v>
      </c>
      <c r="I1145" s="120" t="str">
        <f t="shared" si="91"/>
        <v>-</v>
      </c>
      <c r="J1145" s="90" t="str">
        <f t="shared" si="91"/>
        <v>-</v>
      </c>
      <c r="K1145" s="121" t="str">
        <f t="shared" si="91"/>
        <v>-</v>
      </c>
      <c r="L1145" s="79" t="s">
        <v>37</v>
      </c>
    </row>
    <row r="1146" spans="2:12">
      <c r="B1146" s="79" t="s">
        <v>38</v>
      </c>
      <c r="C1146" s="80">
        <f>[1]入湯税!B43</f>
        <v>0</v>
      </c>
      <c r="D1146" s="89">
        <f>[1]入湯税!C43</f>
        <v>0</v>
      </c>
      <c r="E1146" s="82">
        <f>[1]入湯税!D43</f>
        <v>0</v>
      </c>
      <c r="F1146" s="83">
        <f>[1]入湯税!E43</f>
        <v>0</v>
      </c>
      <c r="G1146" s="89">
        <f>[1]入湯税!F43</f>
        <v>0</v>
      </c>
      <c r="H1146" s="84">
        <f>[1]入湯税!G43</f>
        <v>0</v>
      </c>
      <c r="I1146" s="120" t="str">
        <f t="shared" ref="I1146:K1151" si="92">IF(C1146=0,"-",ROUND(F1146/C1146*100,1))</f>
        <v>-</v>
      </c>
      <c r="J1146" s="90" t="str">
        <f t="shared" si="92"/>
        <v>-</v>
      </c>
      <c r="K1146" s="121" t="str">
        <f t="shared" si="92"/>
        <v>-</v>
      </c>
      <c r="L1146" s="79" t="s">
        <v>38</v>
      </c>
    </row>
    <row r="1147" spans="2:12">
      <c r="B1147" s="79" t="s">
        <v>39</v>
      </c>
      <c r="C1147" s="80">
        <f>[1]入湯税!B44</f>
        <v>0</v>
      </c>
      <c r="D1147" s="81">
        <f>[1]入湯税!C44</f>
        <v>0</v>
      </c>
      <c r="E1147" s="82">
        <f>[1]入湯税!D44</f>
        <v>0</v>
      </c>
      <c r="F1147" s="83">
        <f>[1]入湯税!E44</f>
        <v>0</v>
      </c>
      <c r="G1147" s="81">
        <f>[1]入湯税!F44</f>
        <v>0</v>
      </c>
      <c r="H1147" s="84">
        <f>[1]入湯税!G44</f>
        <v>0</v>
      </c>
      <c r="I1147" s="120" t="str">
        <f t="shared" si="92"/>
        <v>-</v>
      </c>
      <c r="J1147" s="90" t="str">
        <f t="shared" si="92"/>
        <v>-</v>
      </c>
      <c r="K1147" s="121" t="str">
        <f t="shared" si="92"/>
        <v>-</v>
      </c>
      <c r="L1147" s="79" t="s">
        <v>39</v>
      </c>
    </row>
    <row r="1148" spans="2:12">
      <c r="B1148" s="91" t="s">
        <v>40</v>
      </c>
      <c r="C1148" s="92">
        <f>[1]入湯税!B45</f>
        <v>0</v>
      </c>
      <c r="D1148" s="93">
        <f>[1]入湯税!C45</f>
        <v>0</v>
      </c>
      <c r="E1148" s="94">
        <f>[1]入湯税!D45</f>
        <v>0</v>
      </c>
      <c r="F1148" s="95">
        <f>[1]入湯税!E45</f>
        <v>0</v>
      </c>
      <c r="G1148" s="93">
        <f>[1]入湯税!F45</f>
        <v>0</v>
      </c>
      <c r="H1148" s="96">
        <f>[1]入湯税!G45</f>
        <v>0</v>
      </c>
      <c r="I1148" s="130" t="str">
        <f t="shared" si="92"/>
        <v>-</v>
      </c>
      <c r="J1148" s="131" t="str">
        <f t="shared" si="92"/>
        <v>-</v>
      </c>
      <c r="K1148" s="132" t="str">
        <f t="shared" si="92"/>
        <v>-</v>
      </c>
      <c r="L1148" s="91" t="s">
        <v>40</v>
      </c>
    </row>
    <row r="1149" spans="2:12" ht="15.75" customHeight="1">
      <c r="B1149" s="100" t="s">
        <v>41</v>
      </c>
      <c r="C1149" s="101">
        <f>[1]入湯税!B46</f>
        <v>18361</v>
      </c>
      <c r="D1149" s="102">
        <f>[1]入湯税!C46</f>
        <v>0</v>
      </c>
      <c r="E1149" s="103">
        <f>[1]入湯税!D46</f>
        <v>18361</v>
      </c>
      <c r="F1149" s="104">
        <f>[1]入湯税!E46</f>
        <v>18361</v>
      </c>
      <c r="G1149" s="102">
        <f>[1]入湯税!F46</f>
        <v>0</v>
      </c>
      <c r="H1149" s="105">
        <f>[1]入湯税!G46</f>
        <v>18361</v>
      </c>
      <c r="I1149" s="133">
        <f>IF(C1149=0,"-",ROUND(F1149/C1149*100,1))</f>
        <v>100</v>
      </c>
      <c r="J1149" s="134" t="str">
        <f>IF(D1149=0,"-",ROUND(G1149/D1149*100,1))</f>
        <v>-</v>
      </c>
      <c r="K1149" s="135">
        <f>IF(E1149=0,"-",ROUND(H1149/E1149*100,1))</f>
        <v>100</v>
      </c>
      <c r="L1149" s="100" t="s">
        <v>41</v>
      </c>
    </row>
    <row r="1150" spans="2:12" ht="15.75" customHeight="1">
      <c r="B1150" s="100" t="s">
        <v>90</v>
      </c>
      <c r="C1150" s="101">
        <f>[1]入湯税!B47</f>
        <v>19080</v>
      </c>
      <c r="D1150" s="102">
        <f>[1]入湯税!C47</f>
        <v>0</v>
      </c>
      <c r="E1150" s="103">
        <f>[1]入湯税!D47</f>
        <v>19080</v>
      </c>
      <c r="F1150" s="104">
        <f>[1]入湯税!E47</f>
        <v>19080</v>
      </c>
      <c r="G1150" s="102">
        <f>[1]入湯税!F47</f>
        <v>0</v>
      </c>
      <c r="H1150" s="105">
        <f>[1]入湯税!G47</f>
        <v>19080</v>
      </c>
      <c r="I1150" s="106">
        <f t="shared" si="92"/>
        <v>100</v>
      </c>
      <c r="J1150" s="107" t="str">
        <f t="shared" si="92"/>
        <v>-</v>
      </c>
      <c r="K1150" s="108">
        <f t="shared" si="92"/>
        <v>100</v>
      </c>
      <c r="L1150" s="100" t="s">
        <v>90</v>
      </c>
    </row>
    <row r="1151" spans="2:12" ht="15.75" customHeight="1">
      <c r="B1151" s="100" t="s">
        <v>91</v>
      </c>
      <c r="C1151" s="101">
        <f>[1]入湯税!B48</f>
        <v>37441</v>
      </c>
      <c r="D1151" s="102">
        <f>[1]入湯税!C48</f>
        <v>0</v>
      </c>
      <c r="E1151" s="103">
        <f>[1]入湯税!D48</f>
        <v>37441</v>
      </c>
      <c r="F1151" s="104">
        <f>[1]入湯税!E48</f>
        <v>37441</v>
      </c>
      <c r="G1151" s="102">
        <f>[1]入湯税!F48</f>
        <v>0</v>
      </c>
      <c r="H1151" s="105">
        <f>[1]入湯税!G48</f>
        <v>37441</v>
      </c>
      <c r="I1151" s="106">
        <f t="shared" si="92"/>
        <v>100</v>
      </c>
      <c r="J1151" s="107" t="str">
        <f t="shared" si="92"/>
        <v>-</v>
      </c>
      <c r="K1151" s="108">
        <f t="shared" si="92"/>
        <v>100</v>
      </c>
      <c r="L1151" s="100" t="s">
        <v>91</v>
      </c>
    </row>
    <row r="1152" spans="2:12">
      <c r="G1152" s="140"/>
      <c r="I1152" s="109"/>
      <c r="J1152" s="109"/>
      <c r="K1152" s="109"/>
      <c r="L1152" s="110" t="s">
        <v>102</v>
      </c>
    </row>
    <row r="1153" spans="1:12" ht="18.75">
      <c r="B1153" s="54" t="s">
        <v>129</v>
      </c>
      <c r="I1153" s="109"/>
      <c r="J1153" s="109"/>
      <c r="K1153" s="109"/>
    </row>
    <row r="1154" spans="1:12">
      <c r="I1154" s="109"/>
      <c r="J1154" s="109"/>
      <c r="K1154" s="109"/>
      <c r="L1154" s="50" t="s">
        <v>72</v>
      </c>
    </row>
    <row r="1155" spans="1:12" s="57" customFormat="1" ht="17.25" customHeight="1">
      <c r="A1155" s="55"/>
      <c r="B1155" s="56"/>
      <c r="C1155" s="345" t="s">
        <v>73</v>
      </c>
      <c r="D1155" s="346"/>
      <c r="E1155" s="347"/>
      <c r="F1155" s="346" t="s">
        <v>74</v>
      </c>
      <c r="G1155" s="346"/>
      <c r="H1155" s="346"/>
      <c r="I1155" s="348" t="s">
        <v>75</v>
      </c>
      <c r="J1155" s="349"/>
      <c r="K1155" s="350"/>
      <c r="L1155" s="56"/>
    </row>
    <row r="1156" spans="1:12" s="57" customFormat="1" ht="17.25" customHeight="1">
      <c r="A1156" s="55"/>
      <c r="B1156" s="58" t="s">
        <v>76</v>
      </c>
      <c r="C1156" s="59" t="s">
        <v>77</v>
      </c>
      <c r="D1156" s="60" t="s">
        <v>78</v>
      </c>
      <c r="E1156" s="61" t="s">
        <v>79</v>
      </c>
      <c r="F1156" s="62" t="s">
        <v>77</v>
      </c>
      <c r="G1156" s="60" t="s">
        <v>78</v>
      </c>
      <c r="H1156" s="63" t="s">
        <v>79</v>
      </c>
      <c r="I1156" s="111" t="s">
        <v>104</v>
      </c>
      <c r="J1156" s="112" t="s">
        <v>105</v>
      </c>
      <c r="K1156" s="113" t="s">
        <v>106</v>
      </c>
      <c r="L1156" s="58" t="s">
        <v>83</v>
      </c>
    </row>
    <row r="1157" spans="1:12" s="57" customFormat="1" ht="17.25" customHeight="1">
      <c r="B1157" s="52"/>
      <c r="C1157" s="64" t="s">
        <v>107</v>
      </c>
      <c r="D1157" s="65" t="s">
        <v>84</v>
      </c>
      <c r="E1157" s="66" t="s">
        <v>108</v>
      </c>
      <c r="F1157" s="67" t="s">
        <v>109</v>
      </c>
      <c r="G1157" s="65" t="s">
        <v>110</v>
      </c>
      <c r="H1157" s="68" t="s">
        <v>111</v>
      </c>
      <c r="I1157" s="114"/>
      <c r="J1157" s="115"/>
      <c r="K1157" s="116"/>
      <c r="L1157" s="52"/>
    </row>
    <row r="1158" spans="1:12">
      <c r="A1158" s="57"/>
      <c r="B1158" s="69" t="s">
        <v>3</v>
      </c>
      <c r="C1158" s="70">
        <f>[1]事業所税!B7</f>
        <v>960756</v>
      </c>
      <c r="D1158" s="71">
        <f>[1]事業所税!C7</f>
        <v>15380</v>
      </c>
      <c r="E1158" s="72">
        <f>[1]事業所税!D7</f>
        <v>976136</v>
      </c>
      <c r="F1158" s="73">
        <f>[1]事業所税!E7</f>
        <v>951029</v>
      </c>
      <c r="G1158" s="71">
        <f>[1]事業所税!F7</f>
        <v>4182</v>
      </c>
      <c r="H1158" s="74">
        <f>[1]事業所税!G7</f>
        <v>955211</v>
      </c>
      <c r="I1158" s="117">
        <f t="shared" ref="I1158:K1193" si="93">IF(C1158=0,"-",ROUND(F1158/C1158*100,1))</f>
        <v>99</v>
      </c>
      <c r="J1158" s="118">
        <f t="shared" si="93"/>
        <v>27.2</v>
      </c>
      <c r="K1158" s="119">
        <f t="shared" si="93"/>
        <v>97.9</v>
      </c>
      <c r="L1158" s="78" t="s">
        <v>3</v>
      </c>
    </row>
    <row r="1159" spans="1:12">
      <c r="A1159" s="57"/>
      <c r="B1159" s="79" t="s">
        <v>4</v>
      </c>
      <c r="C1159" s="80">
        <f>[1]事業所税!B8</f>
        <v>0</v>
      </c>
      <c r="D1159" s="81">
        <f>[1]事業所税!C8</f>
        <v>0</v>
      </c>
      <c r="E1159" s="82">
        <f>[1]事業所税!D8</f>
        <v>0</v>
      </c>
      <c r="F1159" s="83">
        <f>[1]事業所税!E8</f>
        <v>0</v>
      </c>
      <c r="G1159" s="81">
        <f>[1]事業所税!F8</f>
        <v>0</v>
      </c>
      <c r="H1159" s="84">
        <f>[1]事業所税!G8</f>
        <v>0</v>
      </c>
      <c r="I1159" s="120" t="str">
        <f t="shared" si="93"/>
        <v>-</v>
      </c>
      <c r="J1159" s="90" t="str">
        <f t="shared" si="93"/>
        <v>-</v>
      </c>
      <c r="K1159" s="121" t="str">
        <f t="shared" si="93"/>
        <v>-</v>
      </c>
      <c r="L1159" s="79" t="s">
        <v>4</v>
      </c>
    </row>
    <row r="1160" spans="1:12">
      <c r="B1160" s="79" t="s">
        <v>5</v>
      </c>
      <c r="C1160" s="80">
        <f>[1]事業所税!B9</f>
        <v>0</v>
      </c>
      <c r="D1160" s="81">
        <f>[1]事業所税!C9</f>
        <v>0</v>
      </c>
      <c r="E1160" s="82">
        <f>[1]事業所税!D9</f>
        <v>0</v>
      </c>
      <c r="F1160" s="83">
        <f>[1]事業所税!E9</f>
        <v>0</v>
      </c>
      <c r="G1160" s="81">
        <f>[1]事業所税!F9</f>
        <v>0</v>
      </c>
      <c r="H1160" s="84">
        <f>[1]事業所税!G9</f>
        <v>0</v>
      </c>
      <c r="I1160" s="120" t="str">
        <f t="shared" si="93"/>
        <v>-</v>
      </c>
      <c r="J1160" s="90" t="str">
        <f t="shared" si="93"/>
        <v>-</v>
      </c>
      <c r="K1160" s="121" t="str">
        <f t="shared" si="93"/>
        <v>-</v>
      </c>
      <c r="L1160" s="79" t="s">
        <v>5</v>
      </c>
    </row>
    <row r="1161" spans="1:12">
      <c r="B1161" s="79" t="s">
        <v>6</v>
      </c>
      <c r="C1161" s="80">
        <f>[1]事業所税!B10</f>
        <v>0</v>
      </c>
      <c r="D1161" s="81">
        <f>[1]事業所税!C10</f>
        <v>0</v>
      </c>
      <c r="E1161" s="82">
        <f>[1]事業所税!D10</f>
        <v>0</v>
      </c>
      <c r="F1161" s="83">
        <f>[1]事業所税!E10</f>
        <v>0</v>
      </c>
      <c r="G1161" s="81">
        <f>[1]事業所税!F10</f>
        <v>0</v>
      </c>
      <c r="H1161" s="84">
        <f>[1]事業所税!G10</f>
        <v>0</v>
      </c>
      <c r="I1161" s="120" t="str">
        <f t="shared" si="93"/>
        <v>-</v>
      </c>
      <c r="J1161" s="90" t="str">
        <f t="shared" si="93"/>
        <v>-</v>
      </c>
      <c r="K1161" s="121" t="str">
        <f t="shared" si="93"/>
        <v>-</v>
      </c>
      <c r="L1161" s="79" t="s">
        <v>6</v>
      </c>
    </row>
    <row r="1162" spans="1:12">
      <c r="B1162" s="79" t="s">
        <v>7</v>
      </c>
      <c r="C1162" s="80">
        <f>[1]事業所税!B11</f>
        <v>0</v>
      </c>
      <c r="D1162" s="81">
        <f>[1]事業所税!C11</f>
        <v>0</v>
      </c>
      <c r="E1162" s="82">
        <f>[1]事業所税!D11</f>
        <v>0</v>
      </c>
      <c r="F1162" s="83">
        <f>[1]事業所税!E11</f>
        <v>0</v>
      </c>
      <c r="G1162" s="81">
        <f>[1]事業所税!F11</f>
        <v>0</v>
      </c>
      <c r="H1162" s="84">
        <f>[1]事業所税!G11</f>
        <v>0</v>
      </c>
      <c r="I1162" s="120" t="str">
        <f t="shared" si="93"/>
        <v>-</v>
      </c>
      <c r="J1162" s="90" t="str">
        <f t="shared" si="93"/>
        <v>-</v>
      </c>
      <c r="K1162" s="121" t="str">
        <f t="shared" si="93"/>
        <v>-</v>
      </c>
      <c r="L1162" s="79" t="s">
        <v>7</v>
      </c>
    </row>
    <row r="1163" spans="1:12">
      <c r="B1163" s="79" t="s">
        <v>8</v>
      </c>
      <c r="C1163" s="80">
        <f>[1]事業所税!B12</f>
        <v>0</v>
      </c>
      <c r="D1163" s="81">
        <f>[1]事業所税!C12</f>
        <v>0</v>
      </c>
      <c r="E1163" s="82">
        <f>[1]事業所税!D12</f>
        <v>0</v>
      </c>
      <c r="F1163" s="83">
        <f>[1]事業所税!E12</f>
        <v>0</v>
      </c>
      <c r="G1163" s="81">
        <f>[1]事業所税!F12</f>
        <v>0</v>
      </c>
      <c r="H1163" s="84">
        <f>[1]事業所税!G12</f>
        <v>0</v>
      </c>
      <c r="I1163" s="120" t="str">
        <f t="shared" si="93"/>
        <v>-</v>
      </c>
      <c r="J1163" s="90" t="str">
        <f t="shared" si="93"/>
        <v>-</v>
      </c>
      <c r="K1163" s="121" t="str">
        <f t="shared" si="93"/>
        <v>-</v>
      </c>
      <c r="L1163" s="79" t="s">
        <v>8</v>
      </c>
    </row>
    <row r="1164" spans="1:12">
      <c r="B1164" s="79" t="s">
        <v>86</v>
      </c>
      <c r="C1164" s="80">
        <f>[1]事業所税!B13</f>
        <v>0</v>
      </c>
      <c r="D1164" s="81">
        <f>[1]事業所税!C13</f>
        <v>0</v>
      </c>
      <c r="E1164" s="82">
        <f>[1]事業所税!D13</f>
        <v>0</v>
      </c>
      <c r="F1164" s="83">
        <f>[1]事業所税!E13</f>
        <v>0</v>
      </c>
      <c r="G1164" s="81">
        <f>[1]事業所税!F13</f>
        <v>0</v>
      </c>
      <c r="H1164" s="84">
        <f>[1]事業所税!G13</f>
        <v>0</v>
      </c>
      <c r="I1164" s="120" t="str">
        <f t="shared" si="93"/>
        <v>-</v>
      </c>
      <c r="J1164" s="90" t="str">
        <f t="shared" si="93"/>
        <v>-</v>
      </c>
      <c r="K1164" s="121" t="str">
        <f t="shared" si="93"/>
        <v>-</v>
      </c>
      <c r="L1164" s="79" t="s">
        <v>87</v>
      </c>
    </row>
    <row r="1165" spans="1:12">
      <c r="B1165" s="79" t="s">
        <v>10</v>
      </c>
      <c r="C1165" s="80">
        <f>[1]事業所税!B14</f>
        <v>0</v>
      </c>
      <c r="D1165" s="81">
        <f>[1]事業所税!C14</f>
        <v>0</v>
      </c>
      <c r="E1165" s="82">
        <f>[1]事業所税!D14</f>
        <v>0</v>
      </c>
      <c r="F1165" s="83">
        <f>[1]事業所税!E14</f>
        <v>0</v>
      </c>
      <c r="G1165" s="81">
        <f>[1]事業所税!F14</f>
        <v>0</v>
      </c>
      <c r="H1165" s="84">
        <f>[1]事業所税!G14</f>
        <v>0</v>
      </c>
      <c r="I1165" s="120" t="str">
        <f t="shared" si="93"/>
        <v>-</v>
      </c>
      <c r="J1165" s="90" t="str">
        <f t="shared" si="93"/>
        <v>-</v>
      </c>
      <c r="K1165" s="121" t="str">
        <f t="shared" si="93"/>
        <v>-</v>
      </c>
      <c r="L1165" s="79" t="s">
        <v>10</v>
      </c>
    </row>
    <row r="1166" spans="1:12">
      <c r="B1166" s="79" t="s">
        <v>11</v>
      </c>
      <c r="C1166" s="80">
        <f>[1]事業所税!B15</f>
        <v>0</v>
      </c>
      <c r="D1166" s="81">
        <f>[1]事業所税!C15</f>
        <v>0</v>
      </c>
      <c r="E1166" s="82">
        <f>[1]事業所税!D15</f>
        <v>0</v>
      </c>
      <c r="F1166" s="83">
        <f>[1]事業所税!E15</f>
        <v>0</v>
      </c>
      <c r="G1166" s="81">
        <f>[1]事業所税!F15</f>
        <v>0</v>
      </c>
      <c r="H1166" s="84">
        <f>[1]事業所税!G15</f>
        <v>0</v>
      </c>
      <c r="I1166" s="120" t="str">
        <f t="shared" si="93"/>
        <v>-</v>
      </c>
      <c r="J1166" s="90" t="str">
        <f t="shared" si="93"/>
        <v>-</v>
      </c>
      <c r="K1166" s="121" t="str">
        <f t="shared" si="93"/>
        <v>-</v>
      </c>
      <c r="L1166" s="79" t="s">
        <v>11</v>
      </c>
    </row>
    <row r="1167" spans="1:12">
      <c r="B1167" s="79" t="s">
        <v>12</v>
      </c>
      <c r="C1167" s="80">
        <f>[1]事業所税!B16</f>
        <v>0</v>
      </c>
      <c r="D1167" s="81">
        <f>[1]事業所税!C16</f>
        <v>0</v>
      </c>
      <c r="E1167" s="82">
        <f>[1]事業所税!D16</f>
        <v>0</v>
      </c>
      <c r="F1167" s="83">
        <f>[1]事業所税!E16</f>
        <v>0</v>
      </c>
      <c r="G1167" s="81">
        <f>[1]事業所税!F16</f>
        <v>0</v>
      </c>
      <c r="H1167" s="84">
        <f>[1]事業所税!G16</f>
        <v>0</v>
      </c>
      <c r="I1167" s="120" t="str">
        <f t="shared" si="93"/>
        <v>-</v>
      </c>
      <c r="J1167" s="90" t="str">
        <f t="shared" si="93"/>
        <v>-</v>
      </c>
      <c r="K1167" s="121" t="str">
        <f t="shared" si="93"/>
        <v>-</v>
      </c>
      <c r="L1167" s="79" t="s">
        <v>12</v>
      </c>
    </row>
    <row r="1168" spans="1:12">
      <c r="B1168" s="79" t="s">
        <v>88</v>
      </c>
      <c r="C1168" s="80">
        <f>[1]事業所税!B17</f>
        <v>0</v>
      </c>
      <c r="D1168" s="81">
        <f>[1]事業所税!C17</f>
        <v>0</v>
      </c>
      <c r="E1168" s="82">
        <f>[1]事業所税!D17</f>
        <v>0</v>
      </c>
      <c r="F1168" s="83">
        <f>[1]事業所税!E17</f>
        <v>0</v>
      </c>
      <c r="G1168" s="81">
        <f>[1]事業所税!F17</f>
        <v>0</v>
      </c>
      <c r="H1168" s="84">
        <f>[1]事業所税!G17</f>
        <v>0</v>
      </c>
      <c r="I1168" s="120" t="str">
        <f t="shared" si="93"/>
        <v>-</v>
      </c>
      <c r="J1168" s="90" t="str">
        <f t="shared" si="93"/>
        <v>-</v>
      </c>
      <c r="K1168" s="121" t="str">
        <f t="shared" si="93"/>
        <v>-</v>
      </c>
      <c r="L1168" s="79" t="str">
        <f>B1168</f>
        <v>葛城市</v>
      </c>
    </row>
    <row r="1169" spans="2:12">
      <c r="B1169" s="88" t="s">
        <v>89</v>
      </c>
      <c r="C1169" s="80">
        <f>[1]事業所税!B18</f>
        <v>0</v>
      </c>
      <c r="D1169" s="81">
        <f>[1]事業所税!C18</f>
        <v>0</v>
      </c>
      <c r="E1169" s="82">
        <f>[1]事業所税!D18</f>
        <v>0</v>
      </c>
      <c r="F1169" s="83">
        <f>[1]事業所税!E18</f>
        <v>0</v>
      </c>
      <c r="G1169" s="81">
        <f>[1]事業所税!F18</f>
        <v>0</v>
      </c>
      <c r="H1169" s="84">
        <f>[1]事業所税!G18</f>
        <v>0</v>
      </c>
      <c r="I1169" s="120" t="str">
        <f t="shared" si="93"/>
        <v>-</v>
      </c>
      <c r="J1169" s="90" t="str">
        <f t="shared" si="93"/>
        <v>-</v>
      </c>
      <c r="K1169" s="121" t="str">
        <f t="shared" si="93"/>
        <v>-</v>
      </c>
      <c r="L1169" s="88" t="s">
        <v>89</v>
      </c>
    </row>
    <row r="1170" spans="2:12">
      <c r="B1170" s="79" t="s">
        <v>14</v>
      </c>
      <c r="C1170" s="80">
        <f>[1]事業所税!B19</f>
        <v>0</v>
      </c>
      <c r="D1170" s="81">
        <f>[1]事業所税!C19</f>
        <v>0</v>
      </c>
      <c r="E1170" s="82">
        <f>[1]事業所税!D19</f>
        <v>0</v>
      </c>
      <c r="F1170" s="83">
        <f>[1]事業所税!E19</f>
        <v>0</v>
      </c>
      <c r="G1170" s="81">
        <f>[1]事業所税!F19</f>
        <v>0</v>
      </c>
      <c r="H1170" s="84">
        <f>[1]事業所税!G19</f>
        <v>0</v>
      </c>
      <c r="I1170" s="120" t="str">
        <f t="shared" si="93"/>
        <v>-</v>
      </c>
      <c r="J1170" s="90" t="str">
        <f t="shared" si="93"/>
        <v>-</v>
      </c>
      <c r="K1170" s="121" t="str">
        <f t="shared" si="93"/>
        <v>-</v>
      </c>
      <c r="L1170" s="79" t="s">
        <v>14</v>
      </c>
    </row>
    <row r="1171" spans="2:12">
      <c r="B1171" s="79" t="s">
        <v>15</v>
      </c>
      <c r="C1171" s="80">
        <f>[1]事業所税!B20</f>
        <v>0</v>
      </c>
      <c r="D1171" s="81">
        <f>[1]事業所税!C20</f>
        <v>0</v>
      </c>
      <c r="E1171" s="82">
        <f>[1]事業所税!D20</f>
        <v>0</v>
      </c>
      <c r="F1171" s="83">
        <f>[1]事業所税!E20</f>
        <v>0</v>
      </c>
      <c r="G1171" s="81">
        <f>[1]事業所税!F20</f>
        <v>0</v>
      </c>
      <c r="H1171" s="84">
        <f>[1]事業所税!G20</f>
        <v>0</v>
      </c>
      <c r="I1171" s="120" t="str">
        <f t="shared" si="93"/>
        <v>-</v>
      </c>
      <c r="J1171" s="90" t="str">
        <f t="shared" si="93"/>
        <v>-</v>
      </c>
      <c r="K1171" s="121" t="str">
        <f t="shared" si="93"/>
        <v>-</v>
      </c>
      <c r="L1171" s="79" t="s">
        <v>15</v>
      </c>
    </row>
    <row r="1172" spans="2:12">
      <c r="B1172" s="79" t="s">
        <v>16</v>
      </c>
      <c r="C1172" s="80">
        <f>[1]事業所税!B21</f>
        <v>0</v>
      </c>
      <c r="D1172" s="81">
        <f>[1]事業所税!C21</f>
        <v>0</v>
      </c>
      <c r="E1172" s="82">
        <f>[1]事業所税!D21</f>
        <v>0</v>
      </c>
      <c r="F1172" s="83">
        <f>[1]事業所税!E21</f>
        <v>0</v>
      </c>
      <c r="G1172" s="81">
        <f>[1]事業所税!F21</f>
        <v>0</v>
      </c>
      <c r="H1172" s="84">
        <f>[1]事業所税!G21</f>
        <v>0</v>
      </c>
      <c r="I1172" s="120" t="str">
        <f t="shared" si="93"/>
        <v>-</v>
      </c>
      <c r="J1172" s="90" t="str">
        <f t="shared" si="93"/>
        <v>-</v>
      </c>
      <c r="K1172" s="121" t="str">
        <f t="shared" si="93"/>
        <v>-</v>
      </c>
      <c r="L1172" s="79" t="s">
        <v>16</v>
      </c>
    </row>
    <row r="1173" spans="2:12">
      <c r="B1173" s="79" t="s">
        <v>17</v>
      </c>
      <c r="C1173" s="80">
        <f>[1]事業所税!B22</f>
        <v>0</v>
      </c>
      <c r="D1173" s="81">
        <f>[1]事業所税!C22</f>
        <v>0</v>
      </c>
      <c r="E1173" s="82">
        <f>[1]事業所税!D22</f>
        <v>0</v>
      </c>
      <c r="F1173" s="83">
        <f>[1]事業所税!E22</f>
        <v>0</v>
      </c>
      <c r="G1173" s="81">
        <f>[1]事業所税!F22</f>
        <v>0</v>
      </c>
      <c r="H1173" s="84">
        <f>[1]事業所税!G22</f>
        <v>0</v>
      </c>
      <c r="I1173" s="120" t="str">
        <f t="shared" si="93"/>
        <v>-</v>
      </c>
      <c r="J1173" s="90" t="str">
        <f t="shared" si="93"/>
        <v>-</v>
      </c>
      <c r="K1173" s="121" t="str">
        <f t="shared" si="93"/>
        <v>-</v>
      </c>
      <c r="L1173" s="79" t="s">
        <v>17</v>
      </c>
    </row>
    <row r="1174" spans="2:12">
      <c r="B1174" s="79" t="s">
        <v>18</v>
      </c>
      <c r="C1174" s="80">
        <f>[1]事業所税!B23</f>
        <v>0</v>
      </c>
      <c r="D1174" s="81">
        <f>[1]事業所税!C23</f>
        <v>0</v>
      </c>
      <c r="E1174" s="82">
        <f>[1]事業所税!D23</f>
        <v>0</v>
      </c>
      <c r="F1174" s="83">
        <f>[1]事業所税!E23</f>
        <v>0</v>
      </c>
      <c r="G1174" s="81">
        <f>[1]事業所税!F23</f>
        <v>0</v>
      </c>
      <c r="H1174" s="84">
        <f>[1]事業所税!G23</f>
        <v>0</v>
      </c>
      <c r="I1174" s="120" t="str">
        <f t="shared" si="93"/>
        <v>-</v>
      </c>
      <c r="J1174" s="90" t="str">
        <f t="shared" si="93"/>
        <v>-</v>
      </c>
      <c r="K1174" s="121" t="str">
        <f t="shared" si="93"/>
        <v>-</v>
      </c>
      <c r="L1174" s="79" t="s">
        <v>18</v>
      </c>
    </row>
    <row r="1175" spans="2:12">
      <c r="B1175" s="79" t="s">
        <v>19</v>
      </c>
      <c r="C1175" s="80">
        <f>[1]事業所税!B24</f>
        <v>0</v>
      </c>
      <c r="D1175" s="81">
        <f>[1]事業所税!C24</f>
        <v>0</v>
      </c>
      <c r="E1175" s="82">
        <f>[1]事業所税!D24</f>
        <v>0</v>
      </c>
      <c r="F1175" s="83">
        <f>[1]事業所税!E24</f>
        <v>0</v>
      </c>
      <c r="G1175" s="81">
        <f>[1]事業所税!F24</f>
        <v>0</v>
      </c>
      <c r="H1175" s="84">
        <f>[1]事業所税!G24</f>
        <v>0</v>
      </c>
      <c r="I1175" s="120" t="str">
        <f t="shared" si="93"/>
        <v>-</v>
      </c>
      <c r="J1175" s="90" t="str">
        <f t="shared" si="93"/>
        <v>-</v>
      </c>
      <c r="K1175" s="121" t="str">
        <f t="shared" si="93"/>
        <v>-</v>
      </c>
      <c r="L1175" s="79" t="s">
        <v>19</v>
      </c>
    </row>
    <row r="1176" spans="2:12">
      <c r="B1176" s="79" t="s">
        <v>20</v>
      </c>
      <c r="C1176" s="80">
        <f>[1]事業所税!B25</f>
        <v>0</v>
      </c>
      <c r="D1176" s="81">
        <f>[1]事業所税!C25</f>
        <v>0</v>
      </c>
      <c r="E1176" s="82">
        <f>[1]事業所税!D25</f>
        <v>0</v>
      </c>
      <c r="F1176" s="83">
        <f>[1]事業所税!E25</f>
        <v>0</v>
      </c>
      <c r="G1176" s="81">
        <f>[1]事業所税!F25</f>
        <v>0</v>
      </c>
      <c r="H1176" s="84">
        <f>[1]事業所税!G25</f>
        <v>0</v>
      </c>
      <c r="I1176" s="120" t="str">
        <f t="shared" si="93"/>
        <v>-</v>
      </c>
      <c r="J1176" s="90" t="str">
        <f t="shared" si="93"/>
        <v>-</v>
      </c>
      <c r="K1176" s="121" t="str">
        <f t="shared" si="93"/>
        <v>-</v>
      </c>
      <c r="L1176" s="79" t="s">
        <v>20</v>
      </c>
    </row>
    <row r="1177" spans="2:12">
      <c r="B1177" s="79" t="s">
        <v>21</v>
      </c>
      <c r="C1177" s="80">
        <f>[1]事業所税!B26</f>
        <v>0</v>
      </c>
      <c r="D1177" s="81">
        <f>[1]事業所税!C26</f>
        <v>0</v>
      </c>
      <c r="E1177" s="82">
        <f>[1]事業所税!D26</f>
        <v>0</v>
      </c>
      <c r="F1177" s="83">
        <f>[1]事業所税!E26</f>
        <v>0</v>
      </c>
      <c r="G1177" s="81">
        <f>[1]事業所税!F26</f>
        <v>0</v>
      </c>
      <c r="H1177" s="84">
        <f>[1]事業所税!G26</f>
        <v>0</v>
      </c>
      <c r="I1177" s="120" t="str">
        <f t="shared" si="93"/>
        <v>-</v>
      </c>
      <c r="J1177" s="90" t="str">
        <f t="shared" si="93"/>
        <v>-</v>
      </c>
      <c r="K1177" s="121" t="str">
        <f t="shared" si="93"/>
        <v>-</v>
      </c>
      <c r="L1177" s="79" t="s">
        <v>21</v>
      </c>
    </row>
    <row r="1178" spans="2:12">
      <c r="B1178" s="79" t="s">
        <v>22</v>
      </c>
      <c r="C1178" s="80">
        <f>[1]事業所税!B27</f>
        <v>0</v>
      </c>
      <c r="D1178" s="81">
        <f>[1]事業所税!C27</f>
        <v>0</v>
      </c>
      <c r="E1178" s="82">
        <f>[1]事業所税!D27</f>
        <v>0</v>
      </c>
      <c r="F1178" s="83">
        <f>[1]事業所税!E27</f>
        <v>0</v>
      </c>
      <c r="G1178" s="81">
        <f>[1]事業所税!F27</f>
        <v>0</v>
      </c>
      <c r="H1178" s="84">
        <f>[1]事業所税!G27</f>
        <v>0</v>
      </c>
      <c r="I1178" s="120" t="str">
        <f t="shared" si="93"/>
        <v>-</v>
      </c>
      <c r="J1178" s="90" t="str">
        <f t="shared" si="93"/>
        <v>-</v>
      </c>
      <c r="K1178" s="121" t="str">
        <f t="shared" si="93"/>
        <v>-</v>
      </c>
      <c r="L1178" s="79" t="s">
        <v>22</v>
      </c>
    </row>
    <row r="1179" spans="2:12">
      <c r="B1179" s="79" t="s">
        <v>23</v>
      </c>
      <c r="C1179" s="80">
        <f>[1]事業所税!B28</f>
        <v>0</v>
      </c>
      <c r="D1179" s="81">
        <f>[1]事業所税!C28</f>
        <v>0</v>
      </c>
      <c r="E1179" s="82">
        <f>[1]事業所税!D28</f>
        <v>0</v>
      </c>
      <c r="F1179" s="83">
        <f>[1]事業所税!E28</f>
        <v>0</v>
      </c>
      <c r="G1179" s="81">
        <f>[1]事業所税!F28</f>
        <v>0</v>
      </c>
      <c r="H1179" s="84">
        <f>[1]事業所税!G28</f>
        <v>0</v>
      </c>
      <c r="I1179" s="120" t="str">
        <f t="shared" si="93"/>
        <v>-</v>
      </c>
      <c r="J1179" s="90" t="str">
        <f t="shared" si="93"/>
        <v>-</v>
      </c>
      <c r="K1179" s="121" t="str">
        <f t="shared" si="93"/>
        <v>-</v>
      </c>
      <c r="L1179" s="79" t="s">
        <v>23</v>
      </c>
    </row>
    <row r="1180" spans="2:12">
      <c r="B1180" s="79" t="s">
        <v>24</v>
      </c>
      <c r="C1180" s="80">
        <f>[1]事業所税!B29</f>
        <v>0</v>
      </c>
      <c r="D1180" s="81">
        <f>[1]事業所税!C29</f>
        <v>0</v>
      </c>
      <c r="E1180" s="82">
        <f>[1]事業所税!D29</f>
        <v>0</v>
      </c>
      <c r="F1180" s="83">
        <f>[1]事業所税!E29</f>
        <v>0</v>
      </c>
      <c r="G1180" s="81">
        <f>[1]事業所税!F29</f>
        <v>0</v>
      </c>
      <c r="H1180" s="84">
        <f>[1]事業所税!G29</f>
        <v>0</v>
      </c>
      <c r="I1180" s="120" t="str">
        <f t="shared" si="93"/>
        <v>-</v>
      </c>
      <c r="J1180" s="90" t="str">
        <f t="shared" si="93"/>
        <v>-</v>
      </c>
      <c r="K1180" s="121" t="str">
        <f t="shared" si="93"/>
        <v>-</v>
      </c>
      <c r="L1180" s="79" t="s">
        <v>24</v>
      </c>
    </row>
    <row r="1181" spans="2:12">
      <c r="B1181" s="79" t="s">
        <v>25</v>
      </c>
      <c r="C1181" s="80">
        <f>[1]事業所税!B30</f>
        <v>0</v>
      </c>
      <c r="D1181" s="81">
        <f>[1]事業所税!C30</f>
        <v>0</v>
      </c>
      <c r="E1181" s="82">
        <f>[1]事業所税!D30</f>
        <v>0</v>
      </c>
      <c r="F1181" s="83">
        <f>[1]事業所税!E30</f>
        <v>0</v>
      </c>
      <c r="G1181" s="81">
        <f>[1]事業所税!F30</f>
        <v>0</v>
      </c>
      <c r="H1181" s="84">
        <f>[1]事業所税!G30</f>
        <v>0</v>
      </c>
      <c r="I1181" s="120" t="str">
        <f t="shared" si="93"/>
        <v>-</v>
      </c>
      <c r="J1181" s="90" t="str">
        <f t="shared" si="93"/>
        <v>-</v>
      </c>
      <c r="K1181" s="121" t="str">
        <f t="shared" si="93"/>
        <v>-</v>
      </c>
      <c r="L1181" s="79" t="s">
        <v>25</v>
      </c>
    </row>
    <row r="1182" spans="2:12">
      <c r="B1182" s="79" t="s">
        <v>26</v>
      </c>
      <c r="C1182" s="80">
        <f>[1]事業所税!B31</f>
        <v>0</v>
      </c>
      <c r="D1182" s="81">
        <f>[1]事業所税!C31</f>
        <v>0</v>
      </c>
      <c r="E1182" s="82">
        <f>[1]事業所税!D31</f>
        <v>0</v>
      </c>
      <c r="F1182" s="83">
        <f>[1]事業所税!E31</f>
        <v>0</v>
      </c>
      <c r="G1182" s="81">
        <f>[1]事業所税!F31</f>
        <v>0</v>
      </c>
      <c r="H1182" s="84">
        <f>[1]事業所税!G31</f>
        <v>0</v>
      </c>
      <c r="I1182" s="120" t="str">
        <f t="shared" si="93"/>
        <v>-</v>
      </c>
      <c r="J1182" s="90" t="str">
        <f t="shared" si="93"/>
        <v>-</v>
      </c>
      <c r="K1182" s="121" t="str">
        <f t="shared" si="93"/>
        <v>-</v>
      </c>
      <c r="L1182" s="79" t="s">
        <v>26</v>
      </c>
    </row>
    <row r="1183" spans="2:12">
      <c r="B1183" s="79" t="s">
        <v>27</v>
      </c>
      <c r="C1183" s="80">
        <f>[1]事業所税!B32</f>
        <v>0</v>
      </c>
      <c r="D1183" s="81">
        <f>[1]事業所税!C32</f>
        <v>0</v>
      </c>
      <c r="E1183" s="82">
        <f>[1]事業所税!D32</f>
        <v>0</v>
      </c>
      <c r="F1183" s="83">
        <f>[1]事業所税!E32</f>
        <v>0</v>
      </c>
      <c r="G1183" s="81">
        <f>[1]事業所税!F32</f>
        <v>0</v>
      </c>
      <c r="H1183" s="84">
        <f>[1]事業所税!G32</f>
        <v>0</v>
      </c>
      <c r="I1183" s="120" t="str">
        <f t="shared" si="93"/>
        <v>-</v>
      </c>
      <c r="J1183" s="90" t="str">
        <f t="shared" si="93"/>
        <v>-</v>
      </c>
      <c r="K1183" s="121" t="str">
        <f t="shared" si="93"/>
        <v>-</v>
      </c>
      <c r="L1183" s="79" t="s">
        <v>27</v>
      </c>
    </row>
    <row r="1184" spans="2:12">
      <c r="B1184" s="79" t="s">
        <v>28</v>
      </c>
      <c r="C1184" s="80">
        <f>[1]事業所税!B33</f>
        <v>0</v>
      </c>
      <c r="D1184" s="81">
        <f>[1]事業所税!C33</f>
        <v>0</v>
      </c>
      <c r="E1184" s="82">
        <f>[1]事業所税!D33</f>
        <v>0</v>
      </c>
      <c r="F1184" s="83">
        <f>[1]事業所税!E33</f>
        <v>0</v>
      </c>
      <c r="G1184" s="81">
        <f>[1]事業所税!F33</f>
        <v>0</v>
      </c>
      <c r="H1184" s="84">
        <f>[1]事業所税!G33</f>
        <v>0</v>
      </c>
      <c r="I1184" s="120" t="str">
        <f t="shared" si="93"/>
        <v>-</v>
      </c>
      <c r="J1184" s="90" t="str">
        <f t="shared" si="93"/>
        <v>-</v>
      </c>
      <c r="K1184" s="121" t="str">
        <f t="shared" si="93"/>
        <v>-</v>
      </c>
      <c r="L1184" s="79" t="s">
        <v>28</v>
      </c>
    </row>
    <row r="1185" spans="2:12">
      <c r="B1185" s="79" t="s">
        <v>29</v>
      </c>
      <c r="C1185" s="80">
        <f>[1]事業所税!B34</f>
        <v>0</v>
      </c>
      <c r="D1185" s="81">
        <f>[1]事業所税!C34</f>
        <v>0</v>
      </c>
      <c r="E1185" s="82">
        <f>[1]事業所税!D34</f>
        <v>0</v>
      </c>
      <c r="F1185" s="83">
        <f>[1]事業所税!E34</f>
        <v>0</v>
      </c>
      <c r="G1185" s="81">
        <f>[1]事業所税!F34</f>
        <v>0</v>
      </c>
      <c r="H1185" s="84">
        <f>[1]事業所税!G34</f>
        <v>0</v>
      </c>
      <c r="I1185" s="120" t="str">
        <f t="shared" si="93"/>
        <v>-</v>
      </c>
      <c r="J1185" s="90" t="str">
        <f t="shared" si="93"/>
        <v>-</v>
      </c>
      <c r="K1185" s="121" t="str">
        <f t="shared" si="93"/>
        <v>-</v>
      </c>
      <c r="L1185" s="79" t="s">
        <v>29</v>
      </c>
    </row>
    <row r="1186" spans="2:12">
      <c r="B1186" s="79" t="s">
        <v>30</v>
      </c>
      <c r="C1186" s="80">
        <f>[1]事業所税!B35</f>
        <v>0</v>
      </c>
      <c r="D1186" s="81">
        <f>[1]事業所税!C35</f>
        <v>0</v>
      </c>
      <c r="E1186" s="82">
        <f>[1]事業所税!D35</f>
        <v>0</v>
      </c>
      <c r="F1186" s="83">
        <f>[1]事業所税!E35</f>
        <v>0</v>
      </c>
      <c r="G1186" s="81">
        <f>[1]事業所税!F35</f>
        <v>0</v>
      </c>
      <c r="H1186" s="84">
        <f>[1]事業所税!G35</f>
        <v>0</v>
      </c>
      <c r="I1186" s="120" t="str">
        <f t="shared" si="93"/>
        <v>-</v>
      </c>
      <c r="J1186" s="90" t="str">
        <f t="shared" si="93"/>
        <v>-</v>
      </c>
      <c r="K1186" s="121" t="str">
        <f t="shared" si="93"/>
        <v>-</v>
      </c>
      <c r="L1186" s="79" t="s">
        <v>30</v>
      </c>
    </row>
    <row r="1187" spans="2:12">
      <c r="B1187" s="79" t="s">
        <v>31</v>
      </c>
      <c r="C1187" s="80">
        <f>[1]事業所税!B36</f>
        <v>0</v>
      </c>
      <c r="D1187" s="81">
        <f>[1]事業所税!C36</f>
        <v>0</v>
      </c>
      <c r="E1187" s="82">
        <f>[1]事業所税!D36</f>
        <v>0</v>
      </c>
      <c r="F1187" s="83">
        <f>[1]事業所税!E36</f>
        <v>0</v>
      </c>
      <c r="G1187" s="81">
        <f>[1]事業所税!F36</f>
        <v>0</v>
      </c>
      <c r="H1187" s="84">
        <f>[1]事業所税!G36</f>
        <v>0</v>
      </c>
      <c r="I1187" s="120" t="str">
        <f t="shared" si="93"/>
        <v>-</v>
      </c>
      <c r="J1187" s="90" t="str">
        <f t="shared" si="93"/>
        <v>-</v>
      </c>
      <c r="K1187" s="121" t="str">
        <f t="shared" si="93"/>
        <v>-</v>
      </c>
      <c r="L1187" s="79" t="s">
        <v>31</v>
      </c>
    </row>
    <row r="1188" spans="2:12">
      <c r="B1188" s="79" t="s">
        <v>32</v>
      </c>
      <c r="C1188" s="80">
        <f>[1]事業所税!B37</f>
        <v>0</v>
      </c>
      <c r="D1188" s="81">
        <f>[1]事業所税!C37</f>
        <v>0</v>
      </c>
      <c r="E1188" s="82">
        <f>[1]事業所税!D37</f>
        <v>0</v>
      </c>
      <c r="F1188" s="83">
        <f>[1]事業所税!E37</f>
        <v>0</v>
      </c>
      <c r="G1188" s="81">
        <f>[1]事業所税!F37</f>
        <v>0</v>
      </c>
      <c r="H1188" s="84">
        <f>[1]事業所税!G37</f>
        <v>0</v>
      </c>
      <c r="I1188" s="120" t="str">
        <f t="shared" si="93"/>
        <v>-</v>
      </c>
      <c r="J1188" s="90" t="str">
        <f t="shared" si="93"/>
        <v>-</v>
      </c>
      <c r="K1188" s="121" t="str">
        <f t="shared" si="93"/>
        <v>-</v>
      </c>
      <c r="L1188" s="79" t="s">
        <v>32</v>
      </c>
    </row>
    <row r="1189" spans="2:12">
      <c r="B1189" s="79" t="s">
        <v>33</v>
      </c>
      <c r="C1189" s="80">
        <f>[1]事業所税!B38</f>
        <v>0</v>
      </c>
      <c r="D1189" s="81">
        <f>[1]事業所税!C38</f>
        <v>0</v>
      </c>
      <c r="E1189" s="82">
        <f>[1]事業所税!D38</f>
        <v>0</v>
      </c>
      <c r="F1189" s="83">
        <f>[1]事業所税!E38</f>
        <v>0</v>
      </c>
      <c r="G1189" s="81">
        <f>[1]事業所税!F38</f>
        <v>0</v>
      </c>
      <c r="H1189" s="84">
        <f>[1]事業所税!G38</f>
        <v>0</v>
      </c>
      <c r="I1189" s="120" t="str">
        <f t="shared" si="93"/>
        <v>-</v>
      </c>
      <c r="J1189" s="90" t="str">
        <f t="shared" si="93"/>
        <v>-</v>
      </c>
      <c r="K1189" s="121" t="str">
        <f t="shared" si="93"/>
        <v>-</v>
      </c>
      <c r="L1189" s="79" t="s">
        <v>33</v>
      </c>
    </row>
    <row r="1190" spans="2:12">
      <c r="B1190" s="79" t="s">
        <v>34</v>
      </c>
      <c r="C1190" s="80">
        <f>[1]事業所税!B39</f>
        <v>0</v>
      </c>
      <c r="D1190" s="81">
        <f>[1]事業所税!C39</f>
        <v>0</v>
      </c>
      <c r="E1190" s="82">
        <f>[1]事業所税!D39</f>
        <v>0</v>
      </c>
      <c r="F1190" s="83">
        <f>[1]事業所税!E39</f>
        <v>0</v>
      </c>
      <c r="G1190" s="81">
        <f>[1]事業所税!F39</f>
        <v>0</v>
      </c>
      <c r="H1190" s="84">
        <f>[1]事業所税!G39</f>
        <v>0</v>
      </c>
      <c r="I1190" s="120" t="str">
        <f t="shared" si="93"/>
        <v>-</v>
      </c>
      <c r="J1190" s="90" t="str">
        <f t="shared" si="93"/>
        <v>-</v>
      </c>
      <c r="K1190" s="121" t="str">
        <f t="shared" si="93"/>
        <v>-</v>
      </c>
      <c r="L1190" s="79" t="s">
        <v>34</v>
      </c>
    </row>
    <row r="1191" spans="2:12">
      <c r="B1191" s="79" t="s">
        <v>35</v>
      </c>
      <c r="C1191" s="80">
        <f>[1]事業所税!B40</f>
        <v>0</v>
      </c>
      <c r="D1191" s="81">
        <f>[1]事業所税!C40</f>
        <v>0</v>
      </c>
      <c r="E1191" s="82">
        <f>[1]事業所税!D40</f>
        <v>0</v>
      </c>
      <c r="F1191" s="83">
        <f>[1]事業所税!E40</f>
        <v>0</v>
      </c>
      <c r="G1191" s="81">
        <f>[1]事業所税!F40</f>
        <v>0</v>
      </c>
      <c r="H1191" s="84">
        <f>[1]事業所税!G40</f>
        <v>0</v>
      </c>
      <c r="I1191" s="120" t="str">
        <f t="shared" si="93"/>
        <v>-</v>
      </c>
      <c r="J1191" s="90" t="str">
        <f t="shared" si="93"/>
        <v>-</v>
      </c>
      <c r="K1191" s="121" t="str">
        <f t="shared" si="93"/>
        <v>-</v>
      </c>
      <c r="L1191" s="79" t="s">
        <v>35</v>
      </c>
    </row>
    <row r="1192" spans="2:12">
      <c r="B1192" s="79" t="s">
        <v>36</v>
      </c>
      <c r="C1192" s="80">
        <f>[1]事業所税!B41</f>
        <v>0</v>
      </c>
      <c r="D1192" s="81">
        <f>[1]事業所税!C41</f>
        <v>0</v>
      </c>
      <c r="E1192" s="82">
        <f>[1]事業所税!D41</f>
        <v>0</v>
      </c>
      <c r="F1192" s="83">
        <f>[1]事業所税!E41</f>
        <v>0</v>
      </c>
      <c r="G1192" s="81">
        <f>[1]事業所税!F41</f>
        <v>0</v>
      </c>
      <c r="H1192" s="84">
        <f>[1]事業所税!G41</f>
        <v>0</v>
      </c>
      <c r="I1192" s="120" t="str">
        <f t="shared" si="93"/>
        <v>-</v>
      </c>
      <c r="J1192" s="90" t="str">
        <f t="shared" si="93"/>
        <v>-</v>
      </c>
      <c r="K1192" s="121" t="str">
        <f t="shared" si="93"/>
        <v>-</v>
      </c>
      <c r="L1192" s="79" t="s">
        <v>36</v>
      </c>
    </row>
    <row r="1193" spans="2:12">
      <c r="B1193" s="79" t="s">
        <v>37</v>
      </c>
      <c r="C1193" s="80">
        <f>[1]事業所税!B42</f>
        <v>0</v>
      </c>
      <c r="D1193" s="81">
        <f>[1]事業所税!C42</f>
        <v>0</v>
      </c>
      <c r="E1193" s="82">
        <f>[1]事業所税!D42</f>
        <v>0</v>
      </c>
      <c r="F1193" s="83">
        <f>[1]事業所税!E42</f>
        <v>0</v>
      </c>
      <c r="G1193" s="81">
        <f>[1]事業所税!F42</f>
        <v>0</v>
      </c>
      <c r="H1193" s="84">
        <f>[1]事業所税!G42</f>
        <v>0</v>
      </c>
      <c r="I1193" s="120" t="str">
        <f t="shared" si="93"/>
        <v>-</v>
      </c>
      <c r="J1193" s="90" t="str">
        <f t="shared" si="93"/>
        <v>-</v>
      </c>
      <c r="K1193" s="121" t="str">
        <f t="shared" si="93"/>
        <v>-</v>
      </c>
      <c r="L1193" s="79" t="s">
        <v>37</v>
      </c>
    </row>
    <row r="1194" spans="2:12">
      <c r="B1194" s="79" t="s">
        <v>38</v>
      </c>
      <c r="C1194" s="80">
        <f>[1]事業所税!B43</f>
        <v>0</v>
      </c>
      <c r="D1194" s="89">
        <f>[1]事業所税!C43</f>
        <v>0</v>
      </c>
      <c r="E1194" s="82">
        <f>[1]事業所税!D43</f>
        <v>0</v>
      </c>
      <c r="F1194" s="83">
        <f>[1]事業所税!E43</f>
        <v>0</v>
      </c>
      <c r="G1194" s="89">
        <f>[1]事業所税!F43</f>
        <v>0</v>
      </c>
      <c r="H1194" s="84">
        <f>[1]事業所税!G43</f>
        <v>0</v>
      </c>
      <c r="I1194" s="120" t="str">
        <f t="shared" ref="I1194:K1199" si="94">IF(C1194=0,"-",ROUND(F1194/C1194*100,1))</f>
        <v>-</v>
      </c>
      <c r="J1194" s="90" t="str">
        <f t="shared" si="94"/>
        <v>-</v>
      </c>
      <c r="K1194" s="121" t="str">
        <f t="shared" si="94"/>
        <v>-</v>
      </c>
      <c r="L1194" s="79" t="s">
        <v>38</v>
      </c>
    </row>
    <row r="1195" spans="2:12">
      <c r="B1195" s="79" t="s">
        <v>39</v>
      </c>
      <c r="C1195" s="80">
        <f>[1]事業所税!B44</f>
        <v>0</v>
      </c>
      <c r="D1195" s="81">
        <f>[1]事業所税!C44</f>
        <v>0</v>
      </c>
      <c r="E1195" s="82">
        <f>[1]事業所税!D44</f>
        <v>0</v>
      </c>
      <c r="F1195" s="83">
        <f>[1]事業所税!E44</f>
        <v>0</v>
      </c>
      <c r="G1195" s="81">
        <f>[1]事業所税!F44</f>
        <v>0</v>
      </c>
      <c r="H1195" s="84">
        <f>[1]事業所税!G44</f>
        <v>0</v>
      </c>
      <c r="I1195" s="120" t="str">
        <f t="shared" si="94"/>
        <v>-</v>
      </c>
      <c r="J1195" s="90" t="str">
        <f t="shared" si="94"/>
        <v>-</v>
      </c>
      <c r="K1195" s="121" t="str">
        <f t="shared" si="94"/>
        <v>-</v>
      </c>
      <c r="L1195" s="79" t="s">
        <v>39</v>
      </c>
    </row>
    <row r="1196" spans="2:12">
      <c r="B1196" s="91" t="s">
        <v>40</v>
      </c>
      <c r="C1196" s="92">
        <f>[1]事業所税!B45</f>
        <v>0</v>
      </c>
      <c r="D1196" s="93">
        <f>[1]事業所税!C45</f>
        <v>0</v>
      </c>
      <c r="E1196" s="94">
        <f>[1]事業所税!D45</f>
        <v>0</v>
      </c>
      <c r="F1196" s="95">
        <f>[1]事業所税!E45</f>
        <v>0</v>
      </c>
      <c r="G1196" s="93">
        <f>[1]事業所税!F45</f>
        <v>0</v>
      </c>
      <c r="H1196" s="96">
        <f>[1]事業所税!G45</f>
        <v>0</v>
      </c>
      <c r="I1196" s="130" t="str">
        <f t="shared" si="94"/>
        <v>-</v>
      </c>
      <c r="J1196" s="131" t="str">
        <f t="shared" si="94"/>
        <v>-</v>
      </c>
      <c r="K1196" s="132" t="str">
        <f t="shared" si="94"/>
        <v>-</v>
      </c>
      <c r="L1196" s="91" t="s">
        <v>40</v>
      </c>
    </row>
    <row r="1197" spans="2:12" ht="15.75" customHeight="1">
      <c r="B1197" s="100" t="s">
        <v>41</v>
      </c>
      <c r="C1197" s="101">
        <f>[1]事業所税!B46</f>
        <v>960756</v>
      </c>
      <c r="D1197" s="102">
        <f>[1]事業所税!C46</f>
        <v>15380</v>
      </c>
      <c r="E1197" s="103">
        <f>[1]事業所税!D46</f>
        <v>976136</v>
      </c>
      <c r="F1197" s="104">
        <f>[1]事業所税!E46</f>
        <v>951029</v>
      </c>
      <c r="G1197" s="102">
        <f>[1]事業所税!F46</f>
        <v>4182</v>
      </c>
      <c r="H1197" s="105">
        <f>[1]事業所税!G46</f>
        <v>955211</v>
      </c>
      <c r="I1197" s="133">
        <f>IF(C1197=0,"-",ROUND(F1197/C1197*100,1))</f>
        <v>99</v>
      </c>
      <c r="J1197" s="134">
        <f>IF(D1197=0,"-",ROUND(G1197/D1197*100,1))</f>
        <v>27.2</v>
      </c>
      <c r="K1197" s="135">
        <f>IF(E1197=0,"-",ROUND(H1197/E1197*100,1))</f>
        <v>97.9</v>
      </c>
      <c r="L1197" s="100" t="s">
        <v>41</v>
      </c>
    </row>
    <row r="1198" spans="2:12" ht="15.75" customHeight="1">
      <c r="B1198" s="100" t="s">
        <v>90</v>
      </c>
      <c r="C1198" s="101">
        <f>[1]事業所税!B47</f>
        <v>0</v>
      </c>
      <c r="D1198" s="102">
        <f>[1]事業所税!C47</f>
        <v>0</v>
      </c>
      <c r="E1198" s="103">
        <f>[1]事業所税!D47</f>
        <v>0</v>
      </c>
      <c r="F1198" s="104">
        <f>[1]事業所税!E47</f>
        <v>0</v>
      </c>
      <c r="G1198" s="102">
        <f>[1]事業所税!F47</f>
        <v>0</v>
      </c>
      <c r="H1198" s="105">
        <f>[1]事業所税!G47</f>
        <v>0</v>
      </c>
      <c r="I1198" s="133" t="str">
        <f t="shared" si="94"/>
        <v>-</v>
      </c>
      <c r="J1198" s="134" t="str">
        <f t="shared" si="94"/>
        <v>-</v>
      </c>
      <c r="K1198" s="135" t="str">
        <f t="shared" si="94"/>
        <v>-</v>
      </c>
      <c r="L1198" s="100" t="s">
        <v>90</v>
      </c>
    </row>
    <row r="1199" spans="2:12" ht="15.75" customHeight="1">
      <c r="B1199" s="100" t="s">
        <v>91</v>
      </c>
      <c r="C1199" s="101">
        <f>[1]事業所税!B48</f>
        <v>960756</v>
      </c>
      <c r="D1199" s="102">
        <f>[1]事業所税!C48</f>
        <v>15380</v>
      </c>
      <c r="E1199" s="103">
        <f>[1]事業所税!D48</f>
        <v>976136</v>
      </c>
      <c r="F1199" s="104">
        <f>[1]事業所税!E48</f>
        <v>951029</v>
      </c>
      <c r="G1199" s="102">
        <f>[1]事業所税!F48</f>
        <v>4182</v>
      </c>
      <c r="H1199" s="105">
        <f>[1]事業所税!G48</f>
        <v>955211</v>
      </c>
      <c r="I1199" s="106">
        <f t="shared" si="94"/>
        <v>99</v>
      </c>
      <c r="J1199" s="107">
        <f t="shared" si="94"/>
        <v>27.2</v>
      </c>
      <c r="K1199" s="108">
        <f t="shared" si="94"/>
        <v>97.9</v>
      </c>
      <c r="L1199" s="100" t="s">
        <v>91</v>
      </c>
    </row>
    <row r="1200" spans="2:12">
      <c r="I1200" s="109"/>
      <c r="J1200" s="109"/>
      <c r="K1200" s="109"/>
      <c r="L1200" s="110" t="s">
        <v>102</v>
      </c>
    </row>
    <row r="1201" spans="1:12" ht="18.75">
      <c r="B1201" s="54" t="s">
        <v>130</v>
      </c>
      <c r="I1201" s="109"/>
      <c r="J1201" s="109"/>
      <c r="K1201" s="109"/>
    </row>
    <row r="1202" spans="1:12">
      <c r="I1202" s="109"/>
      <c r="J1202" s="109"/>
      <c r="K1202" s="109"/>
      <c r="L1202" s="50" t="s">
        <v>72</v>
      </c>
    </row>
    <row r="1203" spans="1:12" s="57" customFormat="1" ht="17.25" customHeight="1">
      <c r="A1203" s="55"/>
      <c r="B1203" s="56"/>
      <c r="C1203" s="345" t="s">
        <v>73</v>
      </c>
      <c r="D1203" s="346"/>
      <c r="E1203" s="347"/>
      <c r="F1203" s="346" t="s">
        <v>74</v>
      </c>
      <c r="G1203" s="346"/>
      <c r="H1203" s="346"/>
      <c r="I1203" s="348" t="s">
        <v>75</v>
      </c>
      <c r="J1203" s="349"/>
      <c r="K1203" s="350"/>
      <c r="L1203" s="56"/>
    </row>
    <row r="1204" spans="1:12" s="57" customFormat="1" ht="17.25" customHeight="1">
      <c r="A1204" s="55"/>
      <c r="B1204" s="58" t="s">
        <v>76</v>
      </c>
      <c r="C1204" s="59" t="s">
        <v>77</v>
      </c>
      <c r="D1204" s="60" t="s">
        <v>78</v>
      </c>
      <c r="E1204" s="61" t="s">
        <v>79</v>
      </c>
      <c r="F1204" s="62" t="s">
        <v>77</v>
      </c>
      <c r="G1204" s="60" t="s">
        <v>78</v>
      </c>
      <c r="H1204" s="63" t="s">
        <v>79</v>
      </c>
      <c r="I1204" s="111" t="s">
        <v>104</v>
      </c>
      <c r="J1204" s="112" t="s">
        <v>105</v>
      </c>
      <c r="K1204" s="113" t="s">
        <v>106</v>
      </c>
      <c r="L1204" s="58" t="s">
        <v>83</v>
      </c>
    </row>
    <row r="1205" spans="1:12" s="57" customFormat="1" ht="17.25" customHeight="1">
      <c r="B1205" s="52"/>
      <c r="C1205" s="64" t="s">
        <v>107</v>
      </c>
      <c r="D1205" s="65" t="s">
        <v>84</v>
      </c>
      <c r="E1205" s="66" t="s">
        <v>108</v>
      </c>
      <c r="F1205" s="67" t="s">
        <v>109</v>
      </c>
      <c r="G1205" s="65" t="s">
        <v>110</v>
      </c>
      <c r="H1205" s="68" t="s">
        <v>111</v>
      </c>
      <c r="I1205" s="114"/>
      <c r="J1205" s="115"/>
      <c r="K1205" s="116"/>
      <c r="L1205" s="52"/>
    </row>
    <row r="1206" spans="1:12">
      <c r="A1206" s="57"/>
      <c r="B1206" s="69" t="s">
        <v>3</v>
      </c>
      <c r="C1206" s="70">
        <f t="shared" ref="C1206:D1221" si="95">C1254+C1302</f>
        <v>3141365</v>
      </c>
      <c r="D1206" s="71">
        <f t="shared" si="95"/>
        <v>381221</v>
      </c>
      <c r="E1206" s="72">
        <f t="shared" ref="E1206:E1243" si="96">C1206+D1206</f>
        <v>3522586</v>
      </c>
      <c r="F1206" s="73">
        <f t="shared" ref="F1206:G1221" si="97">F1254+F1302</f>
        <v>3068793</v>
      </c>
      <c r="G1206" s="71">
        <f t="shared" si="97"/>
        <v>78969</v>
      </c>
      <c r="H1206" s="74">
        <f t="shared" ref="H1206:H1247" si="98">F1206+G1206</f>
        <v>3147762</v>
      </c>
      <c r="I1206" s="117">
        <f t="shared" ref="I1206:K1241" si="99">IF(C1206=0,"-",ROUND(F1206/C1206*100,1))</f>
        <v>97.7</v>
      </c>
      <c r="J1206" s="118">
        <f t="shared" si="99"/>
        <v>20.7</v>
      </c>
      <c r="K1206" s="119">
        <f t="shared" si="99"/>
        <v>89.4</v>
      </c>
      <c r="L1206" s="78" t="s">
        <v>3</v>
      </c>
    </row>
    <row r="1207" spans="1:12">
      <c r="A1207" s="57"/>
      <c r="B1207" s="79" t="s">
        <v>4</v>
      </c>
      <c r="C1207" s="80">
        <f t="shared" si="95"/>
        <v>391825</v>
      </c>
      <c r="D1207" s="81">
        <f t="shared" si="95"/>
        <v>44104</v>
      </c>
      <c r="E1207" s="82">
        <f t="shared" si="96"/>
        <v>435929</v>
      </c>
      <c r="F1207" s="83">
        <f t="shared" si="97"/>
        <v>380049</v>
      </c>
      <c r="G1207" s="81">
        <f t="shared" si="97"/>
        <v>10767</v>
      </c>
      <c r="H1207" s="84">
        <f t="shared" si="98"/>
        <v>390816</v>
      </c>
      <c r="I1207" s="120">
        <f t="shared" si="99"/>
        <v>97</v>
      </c>
      <c r="J1207" s="90">
        <f t="shared" si="99"/>
        <v>24.4</v>
      </c>
      <c r="K1207" s="121">
        <f t="shared" si="99"/>
        <v>89.7</v>
      </c>
      <c r="L1207" s="79" t="s">
        <v>4</v>
      </c>
    </row>
    <row r="1208" spans="1:12">
      <c r="B1208" s="79" t="s">
        <v>5</v>
      </c>
      <c r="C1208" s="80">
        <f t="shared" si="95"/>
        <v>750188</v>
      </c>
      <c r="D1208" s="81">
        <f t="shared" si="95"/>
        <v>69413</v>
      </c>
      <c r="E1208" s="82">
        <f t="shared" si="96"/>
        <v>819601</v>
      </c>
      <c r="F1208" s="83">
        <f t="shared" si="97"/>
        <v>733246</v>
      </c>
      <c r="G1208" s="81">
        <f t="shared" si="97"/>
        <v>14077</v>
      </c>
      <c r="H1208" s="84">
        <f t="shared" si="98"/>
        <v>747323</v>
      </c>
      <c r="I1208" s="120">
        <f t="shared" si="99"/>
        <v>97.7</v>
      </c>
      <c r="J1208" s="90">
        <f t="shared" si="99"/>
        <v>20.3</v>
      </c>
      <c r="K1208" s="121">
        <f t="shared" si="99"/>
        <v>91.2</v>
      </c>
      <c r="L1208" s="79" t="s">
        <v>5</v>
      </c>
    </row>
    <row r="1209" spans="1:12">
      <c r="B1209" s="79" t="s">
        <v>6</v>
      </c>
      <c r="C1209" s="80">
        <f t="shared" si="95"/>
        <v>516079</v>
      </c>
      <c r="D1209" s="81">
        <f t="shared" si="95"/>
        <v>56874</v>
      </c>
      <c r="E1209" s="82">
        <f t="shared" si="96"/>
        <v>572953</v>
      </c>
      <c r="F1209" s="83">
        <f t="shared" si="97"/>
        <v>507368</v>
      </c>
      <c r="G1209" s="81">
        <f t="shared" si="97"/>
        <v>10506</v>
      </c>
      <c r="H1209" s="84">
        <f t="shared" si="98"/>
        <v>517874</v>
      </c>
      <c r="I1209" s="120">
        <f t="shared" si="99"/>
        <v>98.3</v>
      </c>
      <c r="J1209" s="90">
        <f t="shared" si="99"/>
        <v>18.5</v>
      </c>
      <c r="K1209" s="121">
        <f t="shared" si="99"/>
        <v>90.4</v>
      </c>
      <c r="L1209" s="79" t="s">
        <v>6</v>
      </c>
    </row>
    <row r="1210" spans="1:12">
      <c r="B1210" s="79" t="s">
        <v>7</v>
      </c>
      <c r="C1210" s="80">
        <f t="shared" si="95"/>
        <v>1203235</v>
      </c>
      <c r="D1210" s="81">
        <f t="shared" si="95"/>
        <v>116700</v>
      </c>
      <c r="E1210" s="82">
        <f t="shared" si="96"/>
        <v>1319935</v>
      </c>
      <c r="F1210" s="83">
        <f t="shared" si="97"/>
        <v>1185932</v>
      </c>
      <c r="G1210" s="81">
        <f t="shared" si="97"/>
        <v>19774</v>
      </c>
      <c r="H1210" s="84">
        <f t="shared" si="98"/>
        <v>1205706</v>
      </c>
      <c r="I1210" s="120">
        <f t="shared" si="99"/>
        <v>98.6</v>
      </c>
      <c r="J1210" s="90">
        <f t="shared" si="99"/>
        <v>16.899999999999999</v>
      </c>
      <c r="K1210" s="121">
        <f t="shared" si="99"/>
        <v>91.3</v>
      </c>
      <c r="L1210" s="79" t="s">
        <v>7</v>
      </c>
    </row>
    <row r="1211" spans="1:12">
      <c r="B1211" s="79" t="s">
        <v>8</v>
      </c>
      <c r="C1211" s="80">
        <f t="shared" si="95"/>
        <v>440848</v>
      </c>
      <c r="D1211" s="81">
        <f t="shared" si="95"/>
        <v>35686</v>
      </c>
      <c r="E1211" s="82">
        <f t="shared" si="96"/>
        <v>476534</v>
      </c>
      <c r="F1211" s="83">
        <f t="shared" si="97"/>
        <v>434553</v>
      </c>
      <c r="G1211" s="81">
        <f t="shared" si="97"/>
        <v>15243</v>
      </c>
      <c r="H1211" s="84">
        <f t="shared" si="98"/>
        <v>449796</v>
      </c>
      <c r="I1211" s="120">
        <f t="shared" si="99"/>
        <v>98.6</v>
      </c>
      <c r="J1211" s="90">
        <f t="shared" si="99"/>
        <v>42.7</v>
      </c>
      <c r="K1211" s="121">
        <f t="shared" si="99"/>
        <v>94.4</v>
      </c>
      <c r="L1211" s="79" t="s">
        <v>8</v>
      </c>
    </row>
    <row r="1212" spans="1:12">
      <c r="B1212" s="79" t="s">
        <v>86</v>
      </c>
      <c r="C1212" s="80">
        <f t="shared" si="95"/>
        <v>127602</v>
      </c>
      <c r="D1212" s="81">
        <f t="shared" si="95"/>
        <v>15433</v>
      </c>
      <c r="E1212" s="82">
        <f t="shared" si="96"/>
        <v>143035</v>
      </c>
      <c r="F1212" s="83">
        <f t="shared" si="97"/>
        <v>125282</v>
      </c>
      <c r="G1212" s="81">
        <f t="shared" si="97"/>
        <v>3241</v>
      </c>
      <c r="H1212" s="84">
        <f t="shared" si="98"/>
        <v>128523</v>
      </c>
      <c r="I1212" s="120">
        <f t="shared" si="99"/>
        <v>98.2</v>
      </c>
      <c r="J1212" s="90">
        <f t="shared" si="99"/>
        <v>21</v>
      </c>
      <c r="K1212" s="121">
        <f t="shared" si="99"/>
        <v>89.9</v>
      </c>
      <c r="L1212" s="79" t="s">
        <v>87</v>
      </c>
    </row>
    <row r="1213" spans="1:12">
      <c r="B1213" s="79" t="s">
        <v>10</v>
      </c>
      <c r="C1213" s="80">
        <f t="shared" si="95"/>
        <v>96486</v>
      </c>
      <c r="D1213" s="81">
        <f t="shared" si="95"/>
        <v>12462</v>
      </c>
      <c r="E1213" s="82">
        <f t="shared" si="96"/>
        <v>108948</v>
      </c>
      <c r="F1213" s="83">
        <f t="shared" si="97"/>
        <v>94335</v>
      </c>
      <c r="G1213" s="81">
        <f t="shared" si="97"/>
        <v>2890</v>
      </c>
      <c r="H1213" s="84">
        <f t="shared" si="98"/>
        <v>97225</v>
      </c>
      <c r="I1213" s="120">
        <f t="shared" si="99"/>
        <v>97.8</v>
      </c>
      <c r="J1213" s="90">
        <f t="shared" si="99"/>
        <v>23.2</v>
      </c>
      <c r="K1213" s="121">
        <f t="shared" si="99"/>
        <v>89.2</v>
      </c>
      <c r="L1213" s="79" t="s">
        <v>10</v>
      </c>
    </row>
    <row r="1214" spans="1:12">
      <c r="B1214" s="79" t="s">
        <v>11</v>
      </c>
      <c r="C1214" s="80">
        <f t="shared" si="95"/>
        <v>1213278</v>
      </c>
      <c r="D1214" s="81">
        <f t="shared" si="95"/>
        <v>155755</v>
      </c>
      <c r="E1214" s="82">
        <f t="shared" si="96"/>
        <v>1369033</v>
      </c>
      <c r="F1214" s="83">
        <f t="shared" si="97"/>
        <v>1200594</v>
      </c>
      <c r="G1214" s="81">
        <f t="shared" si="97"/>
        <v>16252</v>
      </c>
      <c r="H1214" s="84">
        <f t="shared" si="98"/>
        <v>1216846</v>
      </c>
      <c r="I1214" s="120">
        <f t="shared" si="99"/>
        <v>99</v>
      </c>
      <c r="J1214" s="90">
        <f t="shared" si="99"/>
        <v>10.4</v>
      </c>
      <c r="K1214" s="121">
        <f t="shared" si="99"/>
        <v>88.9</v>
      </c>
      <c r="L1214" s="79" t="s">
        <v>11</v>
      </c>
    </row>
    <row r="1215" spans="1:12">
      <c r="B1215" s="79" t="s">
        <v>12</v>
      </c>
      <c r="C1215" s="80">
        <f t="shared" si="95"/>
        <v>0</v>
      </c>
      <c r="D1215" s="81">
        <f t="shared" si="95"/>
        <v>0</v>
      </c>
      <c r="E1215" s="82">
        <f t="shared" si="96"/>
        <v>0</v>
      </c>
      <c r="F1215" s="83">
        <f t="shared" si="97"/>
        <v>0</v>
      </c>
      <c r="G1215" s="81">
        <f t="shared" si="97"/>
        <v>0</v>
      </c>
      <c r="H1215" s="84">
        <f t="shared" si="98"/>
        <v>0</v>
      </c>
      <c r="I1215" s="120" t="str">
        <f t="shared" si="99"/>
        <v>-</v>
      </c>
      <c r="J1215" s="90" t="str">
        <f t="shared" si="99"/>
        <v>-</v>
      </c>
      <c r="K1215" s="121" t="str">
        <f t="shared" si="99"/>
        <v>-</v>
      </c>
      <c r="L1215" s="79" t="s">
        <v>12</v>
      </c>
    </row>
    <row r="1216" spans="1:12">
      <c r="B1216" s="79" t="s">
        <v>88</v>
      </c>
      <c r="C1216" s="80">
        <f t="shared" si="95"/>
        <v>0</v>
      </c>
      <c r="D1216" s="81">
        <f t="shared" si="95"/>
        <v>0</v>
      </c>
      <c r="E1216" s="82">
        <f>C1216+D1216</f>
        <v>0</v>
      </c>
      <c r="F1216" s="83">
        <f t="shared" si="97"/>
        <v>0</v>
      </c>
      <c r="G1216" s="81">
        <f t="shared" si="97"/>
        <v>0</v>
      </c>
      <c r="H1216" s="84">
        <f>F1216+G1216</f>
        <v>0</v>
      </c>
      <c r="I1216" s="120" t="str">
        <f t="shared" si="99"/>
        <v>-</v>
      </c>
      <c r="J1216" s="90" t="str">
        <f t="shared" si="99"/>
        <v>-</v>
      </c>
      <c r="K1216" s="121" t="str">
        <f t="shared" si="99"/>
        <v>-</v>
      </c>
      <c r="L1216" s="79" t="str">
        <f>B1216</f>
        <v>葛城市</v>
      </c>
    </row>
    <row r="1217" spans="2:12">
      <c r="B1217" s="88" t="s">
        <v>89</v>
      </c>
      <c r="C1217" s="80">
        <f t="shared" si="95"/>
        <v>0</v>
      </c>
      <c r="D1217" s="81">
        <f t="shared" si="95"/>
        <v>0</v>
      </c>
      <c r="E1217" s="82">
        <f>C1217+D1217</f>
        <v>0</v>
      </c>
      <c r="F1217" s="83">
        <f t="shared" si="97"/>
        <v>0</v>
      </c>
      <c r="G1217" s="81">
        <f t="shared" si="97"/>
        <v>0</v>
      </c>
      <c r="H1217" s="84">
        <f>F1217+G1217</f>
        <v>0</v>
      </c>
      <c r="I1217" s="120" t="str">
        <f t="shared" si="99"/>
        <v>-</v>
      </c>
      <c r="J1217" s="90" t="str">
        <f t="shared" si="99"/>
        <v>-</v>
      </c>
      <c r="K1217" s="121" t="str">
        <f t="shared" si="99"/>
        <v>-</v>
      </c>
      <c r="L1217" s="88" t="s">
        <v>89</v>
      </c>
    </row>
    <row r="1218" spans="2:12">
      <c r="B1218" s="79" t="s">
        <v>14</v>
      </c>
      <c r="C1218" s="80">
        <f t="shared" si="95"/>
        <v>0</v>
      </c>
      <c r="D1218" s="81">
        <f t="shared" si="95"/>
        <v>0</v>
      </c>
      <c r="E1218" s="82">
        <f t="shared" si="96"/>
        <v>0</v>
      </c>
      <c r="F1218" s="83">
        <f t="shared" si="97"/>
        <v>0</v>
      </c>
      <c r="G1218" s="81">
        <f t="shared" si="97"/>
        <v>0</v>
      </c>
      <c r="H1218" s="84">
        <f t="shared" si="98"/>
        <v>0</v>
      </c>
      <c r="I1218" s="120" t="str">
        <f t="shared" si="99"/>
        <v>-</v>
      </c>
      <c r="J1218" s="90" t="str">
        <f t="shared" si="99"/>
        <v>-</v>
      </c>
      <c r="K1218" s="121" t="str">
        <f t="shared" si="99"/>
        <v>-</v>
      </c>
      <c r="L1218" s="79" t="s">
        <v>14</v>
      </c>
    </row>
    <row r="1219" spans="2:12">
      <c r="B1219" s="79" t="s">
        <v>15</v>
      </c>
      <c r="C1219" s="80">
        <f t="shared" si="95"/>
        <v>0</v>
      </c>
      <c r="D1219" s="81">
        <f t="shared" si="95"/>
        <v>0</v>
      </c>
      <c r="E1219" s="82">
        <f t="shared" si="96"/>
        <v>0</v>
      </c>
      <c r="F1219" s="83">
        <f t="shared" si="97"/>
        <v>0</v>
      </c>
      <c r="G1219" s="81">
        <f t="shared" si="97"/>
        <v>0</v>
      </c>
      <c r="H1219" s="84">
        <f t="shared" si="98"/>
        <v>0</v>
      </c>
      <c r="I1219" s="120" t="str">
        <f t="shared" si="99"/>
        <v>-</v>
      </c>
      <c r="J1219" s="90" t="str">
        <f t="shared" si="99"/>
        <v>-</v>
      </c>
      <c r="K1219" s="121" t="str">
        <f t="shared" si="99"/>
        <v>-</v>
      </c>
      <c r="L1219" s="79" t="s">
        <v>15</v>
      </c>
    </row>
    <row r="1220" spans="2:12">
      <c r="B1220" s="79" t="s">
        <v>16</v>
      </c>
      <c r="C1220" s="80">
        <f t="shared" si="95"/>
        <v>122633</v>
      </c>
      <c r="D1220" s="81">
        <f t="shared" si="95"/>
        <v>29133</v>
      </c>
      <c r="E1220" s="82">
        <f t="shared" si="96"/>
        <v>151766</v>
      </c>
      <c r="F1220" s="83">
        <f t="shared" si="97"/>
        <v>118893</v>
      </c>
      <c r="G1220" s="81">
        <f t="shared" si="97"/>
        <v>2351</v>
      </c>
      <c r="H1220" s="84">
        <f t="shared" si="98"/>
        <v>121244</v>
      </c>
      <c r="I1220" s="120">
        <f t="shared" si="99"/>
        <v>97</v>
      </c>
      <c r="J1220" s="90">
        <f t="shared" si="99"/>
        <v>8.1</v>
      </c>
      <c r="K1220" s="121">
        <f t="shared" si="99"/>
        <v>79.900000000000006</v>
      </c>
      <c r="L1220" s="79" t="s">
        <v>16</v>
      </c>
    </row>
    <row r="1221" spans="2:12">
      <c r="B1221" s="79" t="s">
        <v>17</v>
      </c>
      <c r="C1221" s="80">
        <f t="shared" si="95"/>
        <v>121596</v>
      </c>
      <c r="D1221" s="81">
        <f t="shared" si="95"/>
        <v>7763</v>
      </c>
      <c r="E1221" s="82">
        <f t="shared" si="96"/>
        <v>129359</v>
      </c>
      <c r="F1221" s="83">
        <f t="shared" si="97"/>
        <v>119189</v>
      </c>
      <c r="G1221" s="81">
        <f t="shared" si="97"/>
        <v>1838</v>
      </c>
      <c r="H1221" s="84">
        <f t="shared" si="98"/>
        <v>121027</v>
      </c>
      <c r="I1221" s="120">
        <f t="shared" si="99"/>
        <v>98</v>
      </c>
      <c r="J1221" s="90">
        <f t="shared" si="99"/>
        <v>23.7</v>
      </c>
      <c r="K1221" s="121">
        <f t="shared" si="99"/>
        <v>93.6</v>
      </c>
      <c r="L1221" s="79" t="s">
        <v>17</v>
      </c>
    </row>
    <row r="1222" spans="2:12">
      <c r="B1222" s="79" t="s">
        <v>18</v>
      </c>
      <c r="C1222" s="80">
        <f t="shared" ref="C1222:D1237" si="100">C1270+C1318</f>
        <v>0</v>
      </c>
      <c r="D1222" s="81">
        <f t="shared" si="100"/>
        <v>0</v>
      </c>
      <c r="E1222" s="82">
        <f t="shared" si="96"/>
        <v>0</v>
      </c>
      <c r="F1222" s="83">
        <f t="shared" ref="F1222:G1237" si="101">F1270+F1318</f>
        <v>0</v>
      </c>
      <c r="G1222" s="81">
        <f t="shared" si="101"/>
        <v>0</v>
      </c>
      <c r="H1222" s="84">
        <f t="shared" si="98"/>
        <v>0</v>
      </c>
      <c r="I1222" s="120" t="str">
        <f t="shared" si="99"/>
        <v>-</v>
      </c>
      <c r="J1222" s="90" t="str">
        <f t="shared" si="99"/>
        <v>-</v>
      </c>
      <c r="K1222" s="121" t="str">
        <f t="shared" si="99"/>
        <v>-</v>
      </c>
      <c r="L1222" s="79" t="s">
        <v>18</v>
      </c>
    </row>
    <row r="1223" spans="2:12">
      <c r="B1223" s="79" t="s">
        <v>19</v>
      </c>
      <c r="C1223" s="80">
        <f t="shared" si="100"/>
        <v>0</v>
      </c>
      <c r="D1223" s="81">
        <f t="shared" si="100"/>
        <v>0</v>
      </c>
      <c r="E1223" s="82">
        <f t="shared" si="96"/>
        <v>0</v>
      </c>
      <c r="F1223" s="83">
        <f t="shared" si="101"/>
        <v>0</v>
      </c>
      <c r="G1223" s="81">
        <f t="shared" si="101"/>
        <v>0</v>
      </c>
      <c r="H1223" s="84">
        <f t="shared" si="98"/>
        <v>0</v>
      </c>
      <c r="I1223" s="120" t="str">
        <f t="shared" si="99"/>
        <v>-</v>
      </c>
      <c r="J1223" s="90" t="str">
        <f t="shared" si="99"/>
        <v>-</v>
      </c>
      <c r="K1223" s="121" t="str">
        <f t="shared" si="99"/>
        <v>-</v>
      </c>
      <c r="L1223" s="79" t="s">
        <v>19</v>
      </c>
    </row>
    <row r="1224" spans="2:12">
      <c r="B1224" s="79" t="s">
        <v>20</v>
      </c>
      <c r="C1224" s="80">
        <f t="shared" si="100"/>
        <v>0</v>
      </c>
      <c r="D1224" s="81">
        <f t="shared" si="100"/>
        <v>0</v>
      </c>
      <c r="E1224" s="82">
        <f t="shared" si="96"/>
        <v>0</v>
      </c>
      <c r="F1224" s="83">
        <f t="shared" si="101"/>
        <v>0</v>
      </c>
      <c r="G1224" s="81">
        <f t="shared" si="101"/>
        <v>0</v>
      </c>
      <c r="H1224" s="84">
        <f t="shared" si="98"/>
        <v>0</v>
      </c>
      <c r="I1224" s="120" t="str">
        <f t="shared" si="99"/>
        <v>-</v>
      </c>
      <c r="J1224" s="90" t="str">
        <f t="shared" si="99"/>
        <v>-</v>
      </c>
      <c r="K1224" s="121" t="str">
        <f t="shared" si="99"/>
        <v>-</v>
      </c>
      <c r="L1224" s="79" t="s">
        <v>20</v>
      </c>
    </row>
    <row r="1225" spans="2:12">
      <c r="B1225" s="79" t="s">
        <v>21</v>
      </c>
      <c r="C1225" s="80">
        <f t="shared" si="100"/>
        <v>149516</v>
      </c>
      <c r="D1225" s="81">
        <f t="shared" si="100"/>
        <v>18217</v>
      </c>
      <c r="E1225" s="82">
        <f t="shared" si="96"/>
        <v>167733</v>
      </c>
      <c r="F1225" s="83">
        <f t="shared" si="101"/>
        <v>146374</v>
      </c>
      <c r="G1225" s="81">
        <f t="shared" si="101"/>
        <v>4879</v>
      </c>
      <c r="H1225" s="84">
        <f t="shared" si="98"/>
        <v>151253</v>
      </c>
      <c r="I1225" s="120">
        <f t="shared" si="99"/>
        <v>97.9</v>
      </c>
      <c r="J1225" s="90">
        <f t="shared" si="99"/>
        <v>26.8</v>
      </c>
      <c r="K1225" s="121">
        <f t="shared" si="99"/>
        <v>90.2</v>
      </c>
      <c r="L1225" s="79" t="s">
        <v>21</v>
      </c>
    </row>
    <row r="1226" spans="2:12">
      <c r="B1226" s="79" t="s">
        <v>22</v>
      </c>
      <c r="C1226" s="80">
        <f t="shared" si="100"/>
        <v>0</v>
      </c>
      <c r="D1226" s="81">
        <f t="shared" si="100"/>
        <v>0</v>
      </c>
      <c r="E1226" s="82">
        <f t="shared" si="96"/>
        <v>0</v>
      </c>
      <c r="F1226" s="83">
        <f t="shared" si="101"/>
        <v>0</v>
      </c>
      <c r="G1226" s="81">
        <f t="shared" si="101"/>
        <v>0</v>
      </c>
      <c r="H1226" s="84">
        <f t="shared" si="98"/>
        <v>0</v>
      </c>
      <c r="I1226" s="120" t="str">
        <f t="shared" si="99"/>
        <v>-</v>
      </c>
      <c r="J1226" s="90" t="str">
        <f t="shared" si="99"/>
        <v>-</v>
      </c>
      <c r="K1226" s="121" t="str">
        <f t="shared" si="99"/>
        <v>-</v>
      </c>
      <c r="L1226" s="79" t="s">
        <v>22</v>
      </c>
    </row>
    <row r="1227" spans="2:12">
      <c r="B1227" s="79" t="s">
        <v>23</v>
      </c>
      <c r="C1227" s="80">
        <f t="shared" si="100"/>
        <v>0</v>
      </c>
      <c r="D1227" s="81">
        <f t="shared" si="100"/>
        <v>0</v>
      </c>
      <c r="E1227" s="82">
        <f t="shared" si="96"/>
        <v>0</v>
      </c>
      <c r="F1227" s="83">
        <f t="shared" si="101"/>
        <v>0</v>
      </c>
      <c r="G1227" s="81">
        <f t="shared" si="101"/>
        <v>0</v>
      </c>
      <c r="H1227" s="84">
        <f t="shared" si="98"/>
        <v>0</v>
      </c>
      <c r="I1227" s="120" t="str">
        <f t="shared" si="99"/>
        <v>-</v>
      </c>
      <c r="J1227" s="90" t="str">
        <f t="shared" si="99"/>
        <v>-</v>
      </c>
      <c r="K1227" s="121" t="str">
        <f t="shared" si="99"/>
        <v>-</v>
      </c>
      <c r="L1227" s="79" t="s">
        <v>23</v>
      </c>
    </row>
    <row r="1228" spans="2:12">
      <c r="B1228" s="79" t="s">
        <v>24</v>
      </c>
      <c r="C1228" s="80">
        <f t="shared" si="100"/>
        <v>0</v>
      </c>
      <c r="D1228" s="81">
        <f t="shared" si="100"/>
        <v>0</v>
      </c>
      <c r="E1228" s="82">
        <f t="shared" si="96"/>
        <v>0</v>
      </c>
      <c r="F1228" s="83">
        <f t="shared" si="101"/>
        <v>0</v>
      </c>
      <c r="G1228" s="81">
        <f t="shared" si="101"/>
        <v>0</v>
      </c>
      <c r="H1228" s="84">
        <f t="shared" si="98"/>
        <v>0</v>
      </c>
      <c r="I1228" s="120" t="str">
        <f t="shared" si="99"/>
        <v>-</v>
      </c>
      <c r="J1228" s="90" t="str">
        <f t="shared" si="99"/>
        <v>-</v>
      </c>
      <c r="K1228" s="121" t="str">
        <f t="shared" si="99"/>
        <v>-</v>
      </c>
      <c r="L1228" s="79" t="s">
        <v>24</v>
      </c>
    </row>
    <row r="1229" spans="2:12">
      <c r="B1229" s="79" t="s">
        <v>25</v>
      </c>
      <c r="C1229" s="80">
        <f t="shared" si="100"/>
        <v>0</v>
      </c>
      <c r="D1229" s="81">
        <f t="shared" si="100"/>
        <v>0</v>
      </c>
      <c r="E1229" s="82">
        <f t="shared" si="96"/>
        <v>0</v>
      </c>
      <c r="F1229" s="83">
        <f t="shared" si="101"/>
        <v>0</v>
      </c>
      <c r="G1229" s="81">
        <f t="shared" si="101"/>
        <v>0</v>
      </c>
      <c r="H1229" s="84">
        <f t="shared" si="98"/>
        <v>0</v>
      </c>
      <c r="I1229" s="120" t="str">
        <f t="shared" si="99"/>
        <v>-</v>
      </c>
      <c r="J1229" s="90" t="str">
        <f t="shared" si="99"/>
        <v>-</v>
      </c>
      <c r="K1229" s="121" t="str">
        <f t="shared" si="99"/>
        <v>-</v>
      </c>
      <c r="L1229" s="79" t="s">
        <v>25</v>
      </c>
    </row>
    <row r="1230" spans="2:12">
      <c r="B1230" s="79" t="s">
        <v>26</v>
      </c>
      <c r="C1230" s="80">
        <f t="shared" si="100"/>
        <v>0</v>
      </c>
      <c r="D1230" s="81">
        <f t="shared" si="100"/>
        <v>0</v>
      </c>
      <c r="E1230" s="82">
        <f t="shared" si="96"/>
        <v>0</v>
      </c>
      <c r="F1230" s="83">
        <f t="shared" si="101"/>
        <v>0</v>
      </c>
      <c r="G1230" s="81">
        <f t="shared" si="101"/>
        <v>0</v>
      </c>
      <c r="H1230" s="84">
        <f t="shared" si="98"/>
        <v>0</v>
      </c>
      <c r="I1230" s="120" t="str">
        <f t="shared" si="99"/>
        <v>-</v>
      </c>
      <c r="J1230" s="90" t="str">
        <f t="shared" si="99"/>
        <v>-</v>
      </c>
      <c r="K1230" s="121" t="str">
        <f t="shared" si="99"/>
        <v>-</v>
      </c>
      <c r="L1230" s="79" t="s">
        <v>26</v>
      </c>
    </row>
    <row r="1231" spans="2:12">
      <c r="B1231" s="79" t="s">
        <v>27</v>
      </c>
      <c r="C1231" s="80">
        <f t="shared" si="100"/>
        <v>153233</v>
      </c>
      <c r="D1231" s="81">
        <f t="shared" si="100"/>
        <v>2704</v>
      </c>
      <c r="E1231" s="82">
        <f t="shared" si="96"/>
        <v>155937</v>
      </c>
      <c r="F1231" s="83">
        <f t="shared" si="101"/>
        <v>152892</v>
      </c>
      <c r="G1231" s="81">
        <f t="shared" si="101"/>
        <v>440</v>
      </c>
      <c r="H1231" s="84">
        <f t="shared" si="98"/>
        <v>153332</v>
      </c>
      <c r="I1231" s="120">
        <f t="shared" si="99"/>
        <v>99.8</v>
      </c>
      <c r="J1231" s="90">
        <f t="shared" si="99"/>
        <v>16.3</v>
      </c>
      <c r="K1231" s="121">
        <f t="shared" si="99"/>
        <v>98.3</v>
      </c>
      <c r="L1231" s="79" t="s">
        <v>27</v>
      </c>
    </row>
    <row r="1232" spans="2:12">
      <c r="B1232" s="79" t="s">
        <v>28</v>
      </c>
      <c r="C1232" s="80">
        <f t="shared" si="100"/>
        <v>0</v>
      </c>
      <c r="D1232" s="81">
        <f t="shared" si="100"/>
        <v>0</v>
      </c>
      <c r="E1232" s="82">
        <f t="shared" si="96"/>
        <v>0</v>
      </c>
      <c r="F1232" s="83">
        <f t="shared" si="101"/>
        <v>0</v>
      </c>
      <c r="G1232" s="81">
        <f t="shared" si="101"/>
        <v>0</v>
      </c>
      <c r="H1232" s="84">
        <f t="shared" si="98"/>
        <v>0</v>
      </c>
      <c r="I1232" s="120" t="str">
        <f t="shared" si="99"/>
        <v>-</v>
      </c>
      <c r="J1232" s="90" t="str">
        <f t="shared" si="99"/>
        <v>-</v>
      </c>
      <c r="K1232" s="121" t="str">
        <f t="shared" si="99"/>
        <v>-</v>
      </c>
      <c r="L1232" s="79" t="s">
        <v>28</v>
      </c>
    </row>
    <row r="1233" spans="2:12">
      <c r="B1233" s="79" t="s">
        <v>29</v>
      </c>
      <c r="C1233" s="80">
        <f t="shared" si="100"/>
        <v>0</v>
      </c>
      <c r="D1233" s="81">
        <f t="shared" si="100"/>
        <v>0</v>
      </c>
      <c r="E1233" s="82">
        <f t="shared" si="96"/>
        <v>0</v>
      </c>
      <c r="F1233" s="83">
        <f t="shared" si="101"/>
        <v>0</v>
      </c>
      <c r="G1233" s="81">
        <f t="shared" si="101"/>
        <v>0</v>
      </c>
      <c r="H1233" s="84">
        <f t="shared" si="98"/>
        <v>0</v>
      </c>
      <c r="I1233" s="120" t="str">
        <f t="shared" si="99"/>
        <v>-</v>
      </c>
      <c r="J1233" s="90" t="str">
        <f t="shared" si="99"/>
        <v>-</v>
      </c>
      <c r="K1233" s="121" t="str">
        <f t="shared" si="99"/>
        <v>-</v>
      </c>
      <c r="L1233" s="79" t="s">
        <v>29</v>
      </c>
    </row>
    <row r="1234" spans="2:12">
      <c r="B1234" s="79" t="s">
        <v>30</v>
      </c>
      <c r="C1234" s="80">
        <f t="shared" si="100"/>
        <v>0</v>
      </c>
      <c r="D1234" s="81">
        <f t="shared" si="100"/>
        <v>0</v>
      </c>
      <c r="E1234" s="82">
        <f t="shared" si="96"/>
        <v>0</v>
      </c>
      <c r="F1234" s="83">
        <f t="shared" si="101"/>
        <v>0</v>
      </c>
      <c r="G1234" s="81">
        <f t="shared" si="101"/>
        <v>0</v>
      </c>
      <c r="H1234" s="84">
        <f t="shared" si="98"/>
        <v>0</v>
      </c>
      <c r="I1234" s="120" t="str">
        <f t="shared" si="99"/>
        <v>-</v>
      </c>
      <c r="J1234" s="90" t="str">
        <f t="shared" si="99"/>
        <v>-</v>
      </c>
      <c r="K1234" s="121" t="str">
        <f t="shared" si="99"/>
        <v>-</v>
      </c>
      <c r="L1234" s="79" t="s">
        <v>30</v>
      </c>
    </row>
    <row r="1235" spans="2:12">
      <c r="B1235" s="79" t="s">
        <v>31</v>
      </c>
      <c r="C1235" s="80">
        <f t="shared" si="100"/>
        <v>0</v>
      </c>
      <c r="D1235" s="81">
        <f t="shared" si="100"/>
        <v>0</v>
      </c>
      <c r="E1235" s="82">
        <f t="shared" si="96"/>
        <v>0</v>
      </c>
      <c r="F1235" s="83">
        <f t="shared" si="101"/>
        <v>0</v>
      </c>
      <c r="G1235" s="81">
        <f t="shared" si="101"/>
        <v>0</v>
      </c>
      <c r="H1235" s="84">
        <f t="shared" si="98"/>
        <v>0</v>
      </c>
      <c r="I1235" s="120" t="str">
        <f t="shared" si="99"/>
        <v>-</v>
      </c>
      <c r="J1235" s="90" t="str">
        <f t="shared" si="99"/>
        <v>-</v>
      </c>
      <c r="K1235" s="121" t="str">
        <f t="shared" si="99"/>
        <v>-</v>
      </c>
      <c r="L1235" s="79" t="s">
        <v>31</v>
      </c>
    </row>
    <row r="1236" spans="2:12">
      <c r="B1236" s="79" t="s">
        <v>32</v>
      </c>
      <c r="C1236" s="80">
        <f t="shared" si="100"/>
        <v>0</v>
      </c>
      <c r="D1236" s="81">
        <f t="shared" si="100"/>
        <v>0</v>
      </c>
      <c r="E1236" s="82">
        <f t="shared" si="96"/>
        <v>0</v>
      </c>
      <c r="F1236" s="83">
        <f t="shared" si="101"/>
        <v>0</v>
      </c>
      <c r="G1236" s="81">
        <f t="shared" si="101"/>
        <v>0</v>
      </c>
      <c r="H1236" s="84">
        <f t="shared" si="98"/>
        <v>0</v>
      </c>
      <c r="I1236" s="120" t="str">
        <f t="shared" si="99"/>
        <v>-</v>
      </c>
      <c r="J1236" s="90" t="str">
        <f t="shared" si="99"/>
        <v>-</v>
      </c>
      <c r="K1236" s="121" t="str">
        <f t="shared" si="99"/>
        <v>-</v>
      </c>
      <c r="L1236" s="79" t="s">
        <v>32</v>
      </c>
    </row>
    <row r="1237" spans="2:12">
      <c r="B1237" s="79" t="s">
        <v>33</v>
      </c>
      <c r="C1237" s="80">
        <f t="shared" si="100"/>
        <v>0</v>
      </c>
      <c r="D1237" s="81">
        <f t="shared" si="100"/>
        <v>0</v>
      </c>
      <c r="E1237" s="82">
        <f t="shared" si="96"/>
        <v>0</v>
      </c>
      <c r="F1237" s="83">
        <f t="shared" si="101"/>
        <v>0</v>
      </c>
      <c r="G1237" s="81">
        <f t="shared" si="101"/>
        <v>0</v>
      </c>
      <c r="H1237" s="84">
        <f t="shared" si="98"/>
        <v>0</v>
      </c>
      <c r="I1237" s="120" t="str">
        <f t="shared" si="99"/>
        <v>-</v>
      </c>
      <c r="J1237" s="90" t="str">
        <f t="shared" si="99"/>
        <v>-</v>
      </c>
      <c r="K1237" s="121" t="str">
        <f t="shared" si="99"/>
        <v>-</v>
      </c>
      <c r="L1237" s="79" t="s">
        <v>33</v>
      </c>
    </row>
    <row r="1238" spans="2:12">
      <c r="B1238" s="79" t="s">
        <v>34</v>
      </c>
      <c r="C1238" s="80">
        <f t="shared" ref="C1238:D1244" si="102">C1286+C1334</f>
        <v>0</v>
      </c>
      <c r="D1238" s="81">
        <f t="shared" si="102"/>
        <v>0</v>
      </c>
      <c r="E1238" s="82">
        <f t="shared" si="96"/>
        <v>0</v>
      </c>
      <c r="F1238" s="83">
        <f t="shared" ref="F1238:G1244" si="103">F1286+F1334</f>
        <v>0</v>
      </c>
      <c r="G1238" s="81">
        <f t="shared" si="103"/>
        <v>0</v>
      </c>
      <c r="H1238" s="84">
        <f t="shared" si="98"/>
        <v>0</v>
      </c>
      <c r="I1238" s="120" t="str">
        <f t="shared" si="99"/>
        <v>-</v>
      </c>
      <c r="J1238" s="90" t="str">
        <f t="shared" si="99"/>
        <v>-</v>
      </c>
      <c r="K1238" s="121" t="str">
        <f t="shared" si="99"/>
        <v>-</v>
      </c>
      <c r="L1238" s="79" t="s">
        <v>34</v>
      </c>
    </row>
    <row r="1239" spans="2:12">
      <c r="B1239" s="79" t="s">
        <v>35</v>
      </c>
      <c r="C1239" s="80">
        <f t="shared" si="102"/>
        <v>0</v>
      </c>
      <c r="D1239" s="81">
        <f t="shared" si="102"/>
        <v>0</v>
      </c>
      <c r="E1239" s="82">
        <f t="shared" si="96"/>
        <v>0</v>
      </c>
      <c r="F1239" s="83">
        <f t="shared" si="103"/>
        <v>0</v>
      </c>
      <c r="G1239" s="81">
        <f t="shared" si="103"/>
        <v>0</v>
      </c>
      <c r="H1239" s="84">
        <f t="shared" si="98"/>
        <v>0</v>
      </c>
      <c r="I1239" s="120" t="str">
        <f t="shared" si="99"/>
        <v>-</v>
      </c>
      <c r="J1239" s="90" t="str">
        <f t="shared" si="99"/>
        <v>-</v>
      </c>
      <c r="K1239" s="121" t="str">
        <f t="shared" si="99"/>
        <v>-</v>
      </c>
      <c r="L1239" s="79" t="s">
        <v>35</v>
      </c>
    </row>
    <row r="1240" spans="2:12">
      <c r="B1240" s="79" t="s">
        <v>36</v>
      </c>
      <c r="C1240" s="80">
        <f t="shared" si="102"/>
        <v>0</v>
      </c>
      <c r="D1240" s="81">
        <f t="shared" si="102"/>
        <v>0</v>
      </c>
      <c r="E1240" s="82">
        <f t="shared" si="96"/>
        <v>0</v>
      </c>
      <c r="F1240" s="83">
        <f t="shared" si="103"/>
        <v>0</v>
      </c>
      <c r="G1240" s="81">
        <f t="shared" si="103"/>
        <v>0</v>
      </c>
      <c r="H1240" s="84">
        <f t="shared" si="98"/>
        <v>0</v>
      </c>
      <c r="I1240" s="120" t="str">
        <f t="shared" si="99"/>
        <v>-</v>
      </c>
      <c r="J1240" s="90" t="str">
        <f t="shared" si="99"/>
        <v>-</v>
      </c>
      <c r="K1240" s="121" t="str">
        <f t="shared" si="99"/>
        <v>-</v>
      </c>
      <c r="L1240" s="79" t="s">
        <v>36</v>
      </c>
    </row>
    <row r="1241" spans="2:12">
      <c r="B1241" s="79" t="s">
        <v>37</v>
      </c>
      <c r="C1241" s="80">
        <f t="shared" si="102"/>
        <v>0</v>
      </c>
      <c r="D1241" s="81">
        <f t="shared" si="102"/>
        <v>0</v>
      </c>
      <c r="E1241" s="82">
        <f t="shared" si="96"/>
        <v>0</v>
      </c>
      <c r="F1241" s="83">
        <f t="shared" si="103"/>
        <v>0</v>
      </c>
      <c r="G1241" s="81">
        <f t="shared" si="103"/>
        <v>0</v>
      </c>
      <c r="H1241" s="84">
        <f t="shared" si="98"/>
        <v>0</v>
      </c>
      <c r="I1241" s="120" t="str">
        <f t="shared" si="99"/>
        <v>-</v>
      </c>
      <c r="J1241" s="90" t="str">
        <f t="shared" si="99"/>
        <v>-</v>
      </c>
      <c r="K1241" s="121" t="str">
        <f t="shared" si="99"/>
        <v>-</v>
      </c>
      <c r="L1241" s="79" t="s">
        <v>37</v>
      </c>
    </row>
    <row r="1242" spans="2:12">
      <c r="B1242" s="79" t="s">
        <v>38</v>
      </c>
      <c r="C1242" s="80">
        <f t="shared" si="102"/>
        <v>0</v>
      </c>
      <c r="D1242" s="89">
        <f t="shared" si="102"/>
        <v>0</v>
      </c>
      <c r="E1242" s="82">
        <f t="shared" si="96"/>
        <v>0</v>
      </c>
      <c r="F1242" s="83">
        <f t="shared" si="103"/>
        <v>0</v>
      </c>
      <c r="G1242" s="89">
        <f t="shared" si="103"/>
        <v>0</v>
      </c>
      <c r="H1242" s="84">
        <f t="shared" si="98"/>
        <v>0</v>
      </c>
      <c r="I1242" s="120" t="str">
        <f t="shared" ref="I1242:K1247" si="104">IF(C1242=0,"-",ROUND(F1242/C1242*100,1))</f>
        <v>-</v>
      </c>
      <c r="J1242" s="90" t="str">
        <f t="shared" si="104"/>
        <v>-</v>
      </c>
      <c r="K1242" s="121" t="str">
        <f t="shared" si="104"/>
        <v>-</v>
      </c>
      <c r="L1242" s="79" t="s">
        <v>38</v>
      </c>
    </row>
    <row r="1243" spans="2:12">
      <c r="B1243" s="79" t="s">
        <v>39</v>
      </c>
      <c r="C1243" s="80">
        <f t="shared" si="102"/>
        <v>0</v>
      </c>
      <c r="D1243" s="81">
        <f t="shared" si="102"/>
        <v>0</v>
      </c>
      <c r="E1243" s="82">
        <f t="shared" si="96"/>
        <v>0</v>
      </c>
      <c r="F1243" s="83">
        <f t="shared" si="103"/>
        <v>0</v>
      </c>
      <c r="G1243" s="81">
        <f t="shared" si="103"/>
        <v>0</v>
      </c>
      <c r="H1243" s="84">
        <f t="shared" si="98"/>
        <v>0</v>
      </c>
      <c r="I1243" s="120" t="str">
        <f t="shared" si="104"/>
        <v>-</v>
      </c>
      <c r="J1243" s="90" t="str">
        <f t="shared" si="104"/>
        <v>-</v>
      </c>
      <c r="K1243" s="121" t="str">
        <f t="shared" si="104"/>
        <v>-</v>
      </c>
      <c r="L1243" s="79" t="s">
        <v>39</v>
      </c>
    </row>
    <row r="1244" spans="2:12">
      <c r="B1244" s="91" t="s">
        <v>40</v>
      </c>
      <c r="C1244" s="92">
        <f t="shared" si="102"/>
        <v>0</v>
      </c>
      <c r="D1244" s="93">
        <f t="shared" si="102"/>
        <v>0</v>
      </c>
      <c r="E1244" s="94">
        <f>C1244+D1244</f>
        <v>0</v>
      </c>
      <c r="F1244" s="95">
        <f t="shared" si="103"/>
        <v>0</v>
      </c>
      <c r="G1244" s="93">
        <f t="shared" si="103"/>
        <v>0</v>
      </c>
      <c r="H1244" s="96">
        <f t="shared" si="98"/>
        <v>0</v>
      </c>
      <c r="I1244" s="130" t="str">
        <f t="shared" si="104"/>
        <v>-</v>
      </c>
      <c r="J1244" s="131" t="str">
        <f t="shared" si="104"/>
        <v>-</v>
      </c>
      <c r="K1244" s="132" t="str">
        <f t="shared" si="104"/>
        <v>-</v>
      </c>
      <c r="L1244" s="91" t="s">
        <v>40</v>
      </c>
    </row>
    <row r="1245" spans="2:12" ht="15.75" customHeight="1">
      <c r="B1245" s="100" t="s">
        <v>41</v>
      </c>
      <c r="C1245" s="101">
        <f t="shared" ref="C1245:H1245" si="105">SUM(C1206:C1217)</f>
        <v>7880906</v>
      </c>
      <c r="D1245" s="102">
        <f t="shared" si="105"/>
        <v>887648</v>
      </c>
      <c r="E1245" s="103">
        <f t="shared" si="105"/>
        <v>8768554</v>
      </c>
      <c r="F1245" s="104">
        <f t="shared" si="105"/>
        <v>7730152</v>
      </c>
      <c r="G1245" s="102">
        <f t="shared" si="105"/>
        <v>171719</v>
      </c>
      <c r="H1245" s="105">
        <f t="shared" si="105"/>
        <v>7901871</v>
      </c>
      <c r="I1245" s="133">
        <f>IF(C1245=0,"-",ROUND(F1245/C1245*100,1))</f>
        <v>98.1</v>
      </c>
      <c r="J1245" s="134">
        <f>IF(D1245=0,"-",ROUND(G1245/D1245*100,1))</f>
        <v>19.3</v>
      </c>
      <c r="K1245" s="135">
        <f>IF(E1245=0,"-",ROUND(H1245/E1245*100,1))</f>
        <v>90.1</v>
      </c>
      <c r="L1245" s="100" t="s">
        <v>41</v>
      </c>
    </row>
    <row r="1246" spans="2:12" ht="15.75" customHeight="1">
      <c r="B1246" s="100" t="s">
        <v>90</v>
      </c>
      <c r="C1246" s="101">
        <f>SUM(C1218:C1244)</f>
        <v>546978</v>
      </c>
      <c r="D1246" s="102">
        <f>SUM(D1218:D1244)</f>
        <v>57817</v>
      </c>
      <c r="E1246" s="103">
        <f>C1246+D1246</f>
        <v>604795</v>
      </c>
      <c r="F1246" s="104">
        <f>SUM(F1218:F1244)</f>
        <v>537348</v>
      </c>
      <c r="G1246" s="102">
        <f>SUM(G1218:G1244)</f>
        <v>9508</v>
      </c>
      <c r="H1246" s="105">
        <f t="shared" si="98"/>
        <v>546856</v>
      </c>
      <c r="I1246" s="106">
        <f t="shared" si="104"/>
        <v>98.2</v>
      </c>
      <c r="J1246" s="107">
        <f t="shared" si="104"/>
        <v>16.399999999999999</v>
      </c>
      <c r="K1246" s="108">
        <f t="shared" si="104"/>
        <v>90.4</v>
      </c>
      <c r="L1246" s="100" t="s">
        <v>90</v>
      </c>
    </row>
    <row r="1247" spans="2:12" ht="15.75" customHeight="1">
      <c r="B1247" s="100" t="s">
        <v>91</v>
      </c>
      <c r="C1247" s="101">
        <f>C1246+C1245</f>
        <v>8427884</v>
      </c>
      <c r="D1247" s="102">
        <f>D1246+D1245</f>
        <v>945465</v>
      </c>
      <c r="E1247" s="103">
        <f>C1247+D1247</f>
        <v>9373349</v>
      </c>
      <c r="F1247" s="104">
        <f>F1246+F1245</f>
        <v>8267500</v>
      </c>
      <c r="G1247" s="102">
        <f>G1246+G1245</f>
        <v>181227</v>
      </c>
      <c r="H1247" s="105">
        <f t="shared" si="98"/>
        <v>8448727</v>
      </c>
      <c r="I1247" s="106">
        <f t="shared" si="104"/>
        <v>98.1</v>
      </c>
      <c r="J1247" s="107">
        <f t="shared" si="104"/>
        <v>19.2</v>
      </c>
      <c r="K1247" s="108">
        <f t="shared" si="104"/>
        <v>90.1</v>
      </c>
      <c r="L1247" s="100" t="s">
        <v>91</v>
      </c>
    </row>
    <row r="1248" spans="2:12">
      <c r="I1248" s="109"/>
      <c r="J1248" s="109"/>
      <c r="K1248" s="109"/>
      <c r="L1248" s="110" t="s">
        <v>102</v>
      </c>
    </row>
    <row r="1249" spans="1:12" ht="18.75">
      <c r="B1249" s="54" t="s">
        <v>131</v>
      </c>
      <c r="I1249" s="109"/>
      <c r="J1249" s="109"/>
      <c r="K1249" s="109"/>
    </row>
    <row r="1250" spans="1:12">
      <c r="I1250" s="109"/>
      <c r="J1250" s="109"/>
      <c r="K1250" s="109"/>
      <c r="L1250" s="50" t="s">
        <v>72</v>
      </c>
    </row>
    <row r="1251" spans="1:12" s="57" customFormat="1" ht="17.25" customHeight="1">
      <c r="A1251" s="55"/>
      <c r="B1251" s="56"/>
      <c r="C1251" s="345" t="s">
        <v>73</v>
      </c>
      <c r="D1251" s="346"/>
      <c r="E1251" s="347"/>
      <c r="F1251" s="346" t="s">
        <v>74</v>
      </c>
      <c r="G1251" s="346"/>
      <c r="H1251" s="346"/>
      <c r="I1251" s="348" t="s">
        <v>75</v>
      </c>
      <c r="J1251" s="349"/>
      <c r="K1251" s="350"/>
      <c r="L1251" s="56"/>
    </row>
    <row r="1252" spans="1:12" s="57" customFormat="1" ht="17.25" customHeight="1">
      <c r="A1252" s="55"/>
      <c r="B1252" s="58" t="s">
        <v>76</v>
      </c>
      <c r="C1252" s="59" t="s">
        <v>77</v>
      </c>
      <c r="D1252" s="60" t="s">
        <v>78</v>
      </c>
      <c r="E1252" s="61" t="s">
        <v>79</v>
      </c>
      <c r="F1252" s="62" t="s">
        <v>77</v>
      </c>
      <c r="G1252" s="60" t="s">
        <v>78</v>
      </c>
      <c r="H1252" s="63" t="s">
        <v>79</v>
      </c>
      <c r="I1252" s="111" t="s">
        <v>104</v>
      </c>
      <c r="J1252" s="112" t="s">
        <v>105</v>
      </c>
      <c r="K1252" s="113" t="s">
        <v>106</v>
      </c>
      <c r="L1252" s="58" t="s">
        <v>83</v>
      </c>
    </row>
    <row r="1253" spans="1:12" s="57" customFormat="1" ht="17.25" customHeight="1">
      <c r="B1253" s="52"/>
      <c r="C1253" s="64" t="s">
        <v>107</v>
      </c>
      <c r="D1253" s="65" t="s">
        <v>84</v>
      </c>
      <c r="E1253" s="66" t="s">
        <v>108</v>
      </c>
      <c r="F1253" s="67" t="s">
        <v>109</v>
      </c>
      <c r="G1253" s="65" t="s">
        <v>110</v>
      </c>
      <c r="H1253" s="68" t="s">
        <v>111</v>
      </c>
      <c r="I1253" s="114"/>
      <c r="J1253" s="115"/>
      <c r="K1253" s="116"/>
      <c r="L1253" s="52"/>
    </row>
    <row r="1254" spans="1:12">
      <c r="A1254" s="57"/>
      <c r="B1254" s="69" t="s">
        <v>3</v>
      </c>
      <c r="C1254" s="70">
        <f>[1]都計税・土地!B7</f>
        <v>1884603</v>
      </c>
      <c r="D1254" s="71">
        <f>[1]都計税・土地!C7</f>
        <v>238157</v>
      </c>
      <c r="E1254" s="72">
        <f>[1]都計税・土地!D7</f>
        <v>2122760</v>
      </c>
      <c r="F1254" s="73">
        <f>[1]都計税・土地!E7</f>
        <v>1841257</v>
      </c>
      <c r="G1254" s="71">
        <f>[1]都計税・土地!F7</f>
        <v>47302</v>
      </c>
      <c r="H1254" s="74">
        <f>[1]都計税・土地!G7</f>
        <v>1888559</v>
      </c>
      <c r="I1254" s="117">
        <f t="shared" ref="I1254:K1289" si="106">IF(C1254=0,"-",ROUND(F1254/C1254*100,1))</f>
        <v>97.7</v>
      </c>
      <c r="J1254" s="118">
        <f t="shared" si="106"/>
        <v>19.899999999999999</v>
      </c>
      <c r="K1254" s="119">
        <f t="shared" si="106"/>
        <v>89</v>
      </c>
      <c r="L1254" s="78" t="s">
        <v>3</v>
      </c>
    </row>
    <row r="1255" spans="1:12">
      <c r="A1255" s="57"/>
      <c r="B1255" s="79" t="s">
        <v>4</v>
      </c>
      <c r="C1255" s="80">
        <f>[1]都計税・土地!B8</f>
        <v>221372</v>
      </c>
      <c r="D1255" s="81">
        <f>[1]都計税・土地!C8</f>
        <v>24918</v>
      </c>
      <c r="E1255" s="82">
        <f>[1]都計税・土地!D8</f>
        <v>246290</v>
      </c>
      <c r="F1255" s="83">
        <f>[1]都計税・土地!E8</f>
        <v>214718</v>
      </c>
      <c r="G1255" s="81">
        <f>[1]都計税・土地!F8</f>
        <v>6083</v>
      </c>
      <c r="H1255" s="84">
        <f>[1]都計税・土地!G8</f>
        <v>220801</v>
      </c>
      <c r="I1255" s="120">
        <f t="shared" si="106"/>
        <v>97</v>
      </c>
      <c r="J1255" s="90">
        <f t="shared" si="106"/>
        <v>24.4</v>
      </c>
      <c r="K1255" s="121">
        <f t="shared" si="106"/>
        <v>89.7</v>
      </c>
      <c r="L1255" s="79" t="s">
        <v>4</v>
      </c>
    </row>
    <row r="1256" spans="1:12">
      <c r="B1256" s="79" t="s">
        <v>5</v>
      </c>
      <c r="C1256" s="80">
        <f>[1]都計税・土地!B9</f>
        <v>425175</v>
      </c>
      <c r="D1256" s="81">
        <f>[1]都計税・土地!C9</f>
        <v>38434</v>
      </c>
      <c r="E1256" s="82">
        <f>[1]都計税・土地!D9</f>
        <v>463609</v>
      </c>
      <c r="F1256" s="83">
        <f>[1]都計税・土地!E9</f>
        <v>415573</v>
      </c>
      <c r="G1256" s="81">
        <f>[1]都計税・土地!F9</f>
        <v>7794</v>
      </c>
      <c r="H1256" s="84">
        <f>[1]都計税・土地!G9</f>
        <v>423367</v>
      </c>
      <c r="I1256" s="120">
        <f t="shared" si="106"/>
        <v>97.7</v>
      </c>
      <c r="J1256" s="90">
        <f t="shared" si="106"/>
        <v>20.3</v>
      </c>
      <c r="K1256" s="121">
        <f t="shared" si="106"/>
        <v>91.3</v>
      </c>
      <c r="L1256" s="79" t="s">
        <v>5</v>
      </c>
    </row>
    <row r="1257" spans="1:12">
      <c r="B1257" s="79" t="s">
        <v>6</v>
      </c>
      <c r="C1257" s="80">
        <f>[1]都計税・土地!B10</f>
        <v>294840</v>
      </c>
      <c r="D1257" s="81">
        <f>[1]都計税・土地!C10</f>
        <v>32493</v>
      </c>
      <c r="E1257" s="82">
        <f>[1]都計税・土地!D10</f>
        <v>327333</v>
      </c>
      <c r="F1257" s="83">
        <f>[1]都計税・土地!E10</f>
        <v>289863</v>
      </c>
      <c r="G1257" s="81">
        <f>[1]都計税・土地!F10</f>
        <v>6002</v>
      </c>
      <c r="H1257" s="84">
        <f>[1]都計税・土地!G10</f>
        <v>295865</v>
      </c>
      <c r="I1257" s="120">
        <f t="shared" si="106"/>
        <v>98.3</v>
      </c>
      <c r="J1257" s="90">
        <f t="shared" si="106"/>
        <v>18.5</v>
      </c>
      <c r="K1257" s="121">
        <f t="shared" si="106"/>
        <v>90.4</v>
      </c>
      <c r="L1257" s="79" t="s">
        <v>6</v>
      </c>
    </row>
    <row r="1258" spans="1:12">
      <c r="B1258" s="79" t="s">
        <v>7</v>
      </c>
      <c r="C1258" s="80">
        <f>[1]都計税・土地!B11</f>
        <v>700465</v>
      </c>
      <c r="D1258" s="81">
        <f>[1]都計税・土地!C11</f>
        <v>73684</v>
      </c>
      <c r="E1258" s="82">
        <f>[1]都計税・土地!D11</f>
        <v>774149</v>
      </c>
      <c r="F1258" s="83">
        <f>[1]都計税・土地!E11</f>
        <v>690392</v>
      </c>
      <c r="G1258" s="81">
        <f>[1]都計税・土地!F11</f>
        <v>12485</v>
      </c>
      <c r="H1258" s="84">
        <f>[1]都計税・土地!G11</f>
        <v>702877</v>
      </c>
      <c r="I1258" s="120">
        <f t="shared" si="106"/>
        <v>98.6</v>
      </c>
      <c r="J1258" s="90">
        <f t="shared" si="106"/>
        <v>16.899999999999999</v>
      </c>
      <c r="K1258" s="121">
        <f t="shared" si="106"/>
        <v>90.8</v>
      </c>
      <c r="L1258" s="79" t="s">
        <v>7</v>
      </c>
    </row>
    <row r="1259" spans="1:12">
      <c r="B1259" s="79" t="s">
        <v>8</v>
      </c>
      <c r="C1259" s="80">
        <f>[1]都計税・土地!B12</f>
        <v>259327</v>
      </c>
      <c r="D1259" s="81">
        <f>[1]都計税・土地!C12</f>
        <v>20993</v>
      </c>
      <c r="E1259" s="82">
        <f>[1]都計税・土地!D12</f>
        <v>280320</v>
      </c>
      <c r="F1259" s="83">
        <f>[1]都計税・土地!E12</f>
        <v>255624</v>
      </c>
      <c r="G1259" s="81">
        <f>[1]都計税・土地!F12</f>
        <v>8967</v>
      </c>
      <c r="H1259" s="84">
        <f>[1]都計税・土地!G12</f>
        <v>264591</v>
      </c>
      <c r="I1259" s="120">
        <f t="shared" si="106"/>
        <v>98.6</v>
      </c>
      <c r="J1259" s="90">
        <f t="shared" si="106"/>
        <v>42.7</v>
      </c>
      <c r="K1259" s="121">
        <f t="shared" si="106"/>
        <v>94.4</v>
      </c>
      <c r="L1259" s="79" t="s">
        <v>8</v>
      </c>
    </row>
    <row r="1260" spans="1:12">
      <c r="B1260" s="79" t="s">
        <v>86</v>
      </c>
      <c r="C1260" s="80">
        <f>[1]都計税・土地!B13</f>
        <v>72939</v>
      </c>
      <c r="D1260" s="81">
        <f>[1]都計税・土地!C13</f>
        <v>8822</v>
      </c>
      <c r="E1260" s="82">
        <f>[1]都計税・土地!D13</f>
        <v>81761</v>
      </c>
      <c r="F1260" s="83">
        <f>[1]都計税・土地!E13</f>
        <v>71613</v>
      </c>
      <c r="G1260" s="81">
        <f>[1]都計税・土地!F13</f>
        <v>1853</v>
      </c>
      <c r="H1260" s="84">
        <f>[1]都計税・土地!G13</f>
        <v>73466</v>
      </c>
      <c r="I1260" s="120">
        <f t="shared" si="106"/>
        <v>98.2</v>
      </c>
      <c r="J1260" s="90">
        <f t="shared" si="106"/>
        <v>21</v>
      </c>
      <c r="K1260" s="121">
        <f t="shared" si="106"/>
        <v>89.9</v>
      </c>
      <c r="L1260" s="79" t="s">
        <v>87</v>
      </c>
    </row>
    <row r="1261" spans="1:12">
      <c r="B1261" s="79" t="s">
        <v>10</v>
      </c>
      <c r="C1261" s="80">
        <f>[1]都計税・土地!B14</f>
        <v>55837</v>
      </c>
      <c r="D1261" s="81">
        <f>[1]都計税・土地!C14</f>
        <v>7212</v>
      </c>
      <c r="E1261" s="82">
        <f>[1]都計税・土地!D14</f>
        <v>63049</v>
      </c>
      <c r="F1261" s="83">
        <f>[1]都計税・土地!E14</f>
        <v>54592</v>
      </c>
      <c r="G1261" s="81">
        <f>[1]都計税・土地!F14</f>
        <v>1672</v>
      </c>
      <c r="H1261" s="84">
        <f>[1]都計税・土地!G14</f>
        <v>56264</v>
      </c>
      <c r="I1261" s="120">
        <f t="shared" si="106"/>
        <v>97.8</v>
      </c>
      <c r="J1261" s="90">
        <f t="shared" si="106"/>
        <v>23.2</v>
      </c>
      <c r="K1261" s="121">
        <f t="shared" si="106"/>
        <v>89.2</v>
      </c>
      <c r="L1261" s="79" t="s">
        <v>10</v>
      </c>
    </row>
    <row r="1262" spans="1:12">
      <c r="B1262" s="79" t="s">
        <v>11</v>
      </c>
      <c r="C1262" s="80">
        <f>[1]都計税・土地!B15</f>
        <v>714922</v>
      </c>
      <c r="D1262" s="81">
        <f>[1]都計税・土地!C15</f>
        <v>91778</v>
      </c>
      <c r="E1262" s="82">
        <f>[1]都計税・土地!D15</f>
        <v>806700</v>
      </c>
      <c r="F1262" s="83">
        <f>[1]都計税・土地!E15</f>
        <v>707448</v>
      </c>
      <c r="G1262" s="81">
        <f>[1]都計税・土地!F15</f>
        <v>9576</v>
      </c>
      <c r="H1262" s="84">
        <f>[1]都計税・土地!G15</f>
        <v>717024</v>
      </c>
      <c r="I1262" s="120">
        <f t="shared" si="106"/>
        <v>99</v>
      </c>
      <c r="J1262" s="90">
        <f t="shared" si="106"/>
        <v>10.4</v>
      </c>
      <c r="K1262" s="121">
        <f t="shared" si="106"/>
        <v>88.9</v>
      </c>
      <c r="L1262" s="79" t="s">
        <v>11</v>
      </c>
    </row>
    <row r="1263" spans="1:12">
      <c r="B1263" s="79" t="s">
        <v>12</v>
      </c>
      <c r="C1263" s="80">
        <f>[1]都計税・土地!B16</f>
        <v>0</v>
      </c>
      <c r="D1263" s="81">
        <f>[1]都計税・土地!C16</f>
        <v>0</v>
      </c>
      <c r="E1263" s="82">
        <f>[1]都計税・土地!D16</f>
        <v>0</v>
      </c>
      <c r="F1263" s="83">
        <f>[1]都計税・土地!E16</f>
        <v>0</v>
      </c>
      <c r="G1263" s="81">
        <f>[1]都計税・土地!F16</f>
        <v>0</v>
      </c>
      <c r="H1263" s="84">
        <f>[1]都計税・土地!G16</f>
        <v>0</v>
      </c>
      <c r="I1263" s="120" t="str">
        <f t="shared" si="106"/>
        <v>-</v>
      </c>
      <c r="J1263" s="90" t="str">
        <f t="shared" si="106"/>
        <v>-</v>
      </c>
      <c r="K1263" s="121" t="str">
        <f t="shared" si="106"/>
        <v>-</v>
      </c>
      <c r="L1263" s="79" t="s">
        <v>12</v>
      </c>
    </row>
    <row r="1264" spans="1:12">
      <c r="B1264" s="79" t="s">
        <v>88</v>
      </c>
      <c r="C1264" s="80">
        <f>[1]都計税・土地!B17</f>
        <v>0</v>
      </c>
      <c r="D1264" s="81">
        <f>[1]都計税・土地!C17</f>
        <v>0</v>
      </c>
      <c r="E1264" s="82">
        <f>[1]都計税・土地!D17</f>
        <v>0</v>
      </c>
      <c r="F1264" s="83">
        <f>[1]都計税・土地!E17</f>
        <v>0</v>
      </c>
      <c r="G1264" s="81">
        <f>[1]都計税・土地!F17</f>
        <v>0</v>
      </c>
      <c r="H1264" s="84">
        <f>[1]都計税・土地!G17</f>
        <v>0</v>
      </c>
      <c r="I1264" s="120" t="str">
        <f t="shared" si="106"/>
        <v>-</v>
      </c>
      <c r="J1264" s="90" t="str">
        <f t="shared" si="106"/>
        <v>-</v>
      </c>
      <c r="K1264" s="121" t="str">
        <f t="shared" si="106"/>
        <v>-</v>
      </c>
      <c r="L1264" s="79" t="str">
        <f>B1264</f>
        <v>葛城市</v>
      </c>
    </row>
    <row r="1265" spans="2:12">
      <c r="B1265" s="88" t="s">
        <v>89</v>
      </c>
      <c r="C1265" s="80">
        <f>[1]都計税・土地!B18</f>
        <v>0</v>
      </c>
      <c r="D1265" s="81">
        <f>[1]都計税・土地!C18</f>
        <v>0</v>
      </c>
      <c r="E1265" s="82">
        <f>[1]都計税・土地!D18</f>
        <v>0</v>
      </c>
      <c r="F1265" s="83">
        <f>[1]都計税・土地!E18</f>
        <v>0</v>
      </c>
      <c r="G1265" s="81">
        <f>[1]都計税・土地!F18</f>
        <v>0</v>
      </c>
      <c r="H1265" s="84">
        <f>[1]都計税・土地!G18</f>
        <v>0</v>
      </c>
      <c r="I1265" s="120" t="str">
        <f t="shared" si="106"/>
        <v>-</v>
      </c>
      <c r="J1265" s="90" t="str">
        <f t="shared" si="106"/>
        <v>-</v>
      </c>
      <c r="K1265" s="121" t="str">
        <f t="shared" si="106"/>
        <v>-</v>
      </c>
      <c r="L1265" s="88" t="s">
        <v>89</v>
      </c>
    </row>
    <row r="1266" spans="2:12">
      <c r="B1266" s="79" t="s">
        <v>14</v>
      </c>
      <c r="C1266" s="80">
        <f>[1]都計税・土地!B19</f>
        <v>0</v>
      </c>
      <c r="D1266" s="81">
        <f>[1]都計税・土地!C19</f>
        <v>0</v>
      </c>
      <c r="E1266" s="82">
        <f>[1]都計税・土地!D19</f>
        <v>0</v>
      </c>
      <c r="F1266" s="83">
        <f>[1]都計税・土地!E19</f>
        <v>0</v>
      </c>
      <c r="G1266" s="81">
        <f>[1]都計税・土地!F19</f>
        <v>0</v>
      </c>
      <c r="H1266" s="84">
        <f>[1]都計税・土地!G19</f>
        <v>0</v>
      </c>
      <c r="I1266" s="120" t="str">
        <f t="shared" si="106"/>
        <v>-</v>
      </c>
      <c r="J1266" s="90" t="str">
        <f t="shared" si="106"/>
        <v>-</v>
      </c>
      <c r="K1266" s="121" t="str">
        <f t="shared" si="106"/>
        <v>-</v>
      </c>
      <c r="L1266" s="79" t="s">
        <v>14</v>
      </c>
    </row>
    <row r="1267" spans="2:12">
      <c r="B1267" s="79" t="s">
        <v>15</v>
      </c>
      <c r="C1267" s="80">
        <f>[1]都計税・土地!B20</f>
        <v>0</v>
      </c>
      <c r="D1267" s="81">
        <f>[1]都計税・土地!C20</f>
        <v>0</v>
      </c>
      <c r="E1267" s="82">
        <f>[1]都計税・土地!D20</f>
        <v>0</v>
      </c>
      <c r="F1267" s="83">
        <f>[1]都計税・土地!E20</f>
        <v>0</v>
      </c>
      <c r="G1267" s="81">
        <f>[1]都計税・土地!F20</f>
        <v>0</v>
      </c>
      <c r="H1267" s="84">
        <f>[1]都計税・土地!G20</f>
        <v>0</v>
      </c>
      <c r="I1267" s="120" t="str">
        <f t="shared" si="106"/>
        <v>-</v>
      </c>
      <c r="J1267" s="90" t="str">
        <f t="shared" si="106"/>
        <v>-</v>
      </c>
      <c r="K1267" s="121" t="str">
        <f t="shared" si="106"/>
        <v>-</v>
      </c>
      <c r="L1267" s="79" t="s">
        <v>15</v>
      </c>
    </row>
    <row r="1268" spans="2:12">
      <c r="B1268" s="79" t="s">
        <v>16</v>
      </c>
      <c r="C1268" s="80">
        <f>[1]都計税・土地!B21</f>
        <v>71429</v>
      </c>
      <c r="D1268" s="81">
        <f>[1]都計税・土地!C21</f>
        <v>17335</v>
      </c>
      <c r="E1268" s="82">
        <f>[1]都計税・土地!D21</f>
        <v>88764</v>
      </c>
      <c r="F1268" s="83">
        <f>[1]都計税・土地!E21</f>
        <v>69251</v>
      </c>
      <c r="G1268" s="81">
        <f>[1]都計税・土地!F21</f>
        <v>1399</v>
      </c>
      <c r="H1268" s="84">
        <f>[1]都計税・土地!G21</f>
        <v>70650</v>
      </c>
      <c r="I1268" s="120">
        <f t="shared" si="106"/>
        <v>97</v>
      </c>
      <c r="J1268" s="90">
        <f t="shared" si="106"/>
        <v>8.1</v>
      </c>
      <c r="K1268" s="121">
        <f t="shared" si="106"/>
        <v>79.599999999999994</v>
      </c>
      <c r="L1268" s="79" t="s">
        <v>16</v>
      </c>
    </row>
    <row r="1269" spans="2:12">
      <c r="B1269" s="79" t="s">
        <v>17</v>
      </c>
      <c r="C1269" s="80">
        <f>[1]都計税・土地!B22</f>
        <v>78200</v>
      </c>
      <c r="D1269" s="81">
        <f>[1]都計税・土地!C22</f>
        <v>4993</v>
      </c>
      <c r="E1269" s="82">
        <f>[1]都計税・土地!D22</f>
        <v>83193</v>
      </c>
      <c r="F1269" s="83">
        <f>[1]都計税・土地!E22</f>
        <v>76653</v>
      </c>
      <c r="G1269" s="81">
        <f>[1]都計税・土地!F22</f>
        <v>1182</v>
      </c>
      <c r="H1269" s="84">
        <f>[1]都計税・土地!G22</f>
        <v>77835</v>
      </c>
      <c r="I1269" s="120">
        <f t="shared" si="106"/>
        <v>98</v>
      </c>
      <c r="J1269" s="90">
        <f t="shared" si="106"/>
        <v>23.7</v>
      </c>
      <c r="K1269" s="121">
        <f t="shared" si="106"/>
        <v>93.6</v>
      </c>
      <c r="L1269" s="79" t="s">
        <v>17</v>
      </c>
    </row>
    <row r="1270" spans="2:12">
      <c r="B1270" s="79" t="s">
        <v>18</v>
      </c>
      <c r="C1270" s="80">
        <f>[1]都計税・土地!B23</f>
        <v>0</v>
      </c>
      <c r="D1270" s="81">
        <f>[1]都計税・土地!C23</f>
        <v>0</v>
      </c>
      <c r="E1270" s="82">
        <f>[1]都計税・土地!D23</f>
        <v>0</v>
      </c>
      <c r="F1270" s="83">
        <f>[1]都計税・土地!E23</f>
        <v>0</v>
      </c>
      <c r="G1270" s="81">
        <f>[1]都計税・土地!F23</f>
        <v>0</v>
      </c>
      <c r="H1270" s="84">
        <f>[1]都計税・土地!G23</f>
        <v>0</v>
      </c>
      <c r="I1270" s="120" t="str">
        <f t="shared" si="106"/>
        <v>-</v>
      </c>
      <c r="J1270" s="90" t="str">
        <f t="shared" si="106"/>
        <v>-</v>
      </c>
      <c r="K1270" s="121" t="str">
        <f t="shared" si="106"/>
        <v>-</v>
      </c>
      <c r="L1270" s="79" t="s">
        <v>18</v>
      </c>
    </row>
    <row r="1271" spans="2:12">
      <c r="B1271" s="79" t="s">
        <v>19</v>
      </c>
      <c r="C1271" s="80">
        <f>[1]都計税・土地!B24</f>
        <v>0</v>
      </c>
      <c r="D1271" s="81">
        <f>[1]都計税・土地!C24</f>
        <v>0</v>
      </c>
      <c r="E1271" s="82">
        <f>[1]都計税・土地!D24</f>
        <v>0</v>
      </c>
      <c r="F1271" s="83">
        <f>[1]都計税・土地!E24</f>
        <v>0</v>
      </c>
      <c r="G1271" s="81">
        <f>[1]都計税・土地!F24</f>
        <v>0</v>
      </c>
      <c r="H1271" s="84">
        <f>[1]都計税・土地!G24</f>
        <v>0</v>
      </c>
      <c r="I1271" s="120" t="str">
        <f t="shared" si="106"/>
        <v>-</v>
      </c>
      <c r="J1271" s="90" t="str">
        <f t="shared" si="106"/>
        <v>-</v>
      </c>
      <c r="K1271" s="121" t="str">
        <f t="shared" si="106"/>
        <v>-</v>
      </c>
      <c r="L1271" s="79" t="s">
        <v>19</v>
      </c>
    </row>
    <row r="1272" spans="2:12">
      <c r="B1272" s="79" t="s">
        <v>20</v>
      </c>
      <c r="C1272" s="80">
        <f>[1]都計税・土地!B25</f>
        <v>0</v>
      </c>
      <c r="D1272" s="81">
        <f>[1]都計税・土地!C25</f>
        <v>0</v>
      </c>
      <c r="E1272" s="82">
        <f>[1]都計税・土地!D25</f>
        <v>0</v>
      </c>
      <c r="F1272" s="83">
        <f>[1]都計税・土地!E25</f>
        <v>0</v>
      </c>
      <c r="G1272" s="81">
        <f>[1]都計税・土地!F25</f>
        <v>0</v>
      </c>
      <c r="H1272" s="84">
        <f>[1]都計税・土地!G25</f>
        <v>0</v>
      </c>
      <c r="I1272" s="120" t="str">
        <f t="shared" si="106"/>
        <v>-</v>
      </c>
      <c r="J1272" s="90" t="str">
        <f t="shared" si="106"/>
        <v>-</v>
      </c>
      <c r="K1272" s="121" t="str">
        <f t="shared" si="106"/>
        <v>-</v>
      </c>
      <c r="L1272" s="79" t="s">
        <v>20</v>
      </c>
    </row>
    <row r="1273" spans="2:12">
      <c r="B1273" s="79" t="s">
        <v>21</v>
      </c>
      <c r="C1273" s="80">
        <f>[1]都計税・土地!B26</f>
        <v>96016</v>
      </c>
      <c r="D1273" s="81">
        <f>[1]都計税・土地!C26</f>
        <v>11699</v>
      </c>
      <c r="E1273" s="82">
        <f>[1]都計税・土地!D26</f>
        <v>107715</v>
      </c>
      <c r="F1273" s="83">
        <f>[1]都計税・土地!E26</f>
        <v>93998</v>
      </c>
      <c r="G1273" s="81">
        <f>[1]都計税・土地!F26</f>
        <v>3133</v>
      </c>
      <c r="H1273" s="84">
        <f>[1]都計税・土地!G26</f>
        <v>97131</v>
      </c>
      <c r="I1273" s="120">
        <f t="shared" si="106"/>
        <v>97.9</v>
      </c>
      <c r="J1273" s="90">
        <f t="shared" si="106"/>
        <v>26.8</v>
      </c>
      <c r="K1273" s="121">
        <f t="shared" si="106"/>
        <v>90.2</v>
      </c>
      <c r="L1273" s="79" t="s">
        <v>21</v>
      </c>
    </row>
    <row r="1274" spans="2:12">
      <c r="B1274" s="79" t="s">
        <v>22</v>
      </c>
      <c r="C1274" s="80">
        <f>[1]都計税・土地!B27</f>
        <v>0</v>
      </c>
      <c r="D1274" s="81">
        <f>[1]都計税・土地!C27</f>
        <v>0</v>
      </c>
      <c r="E1274" s="82">
        <f>[1]都計税・土地!D27</f>
        <v>0</v>
      </c>
      <c r="F1274" s="83">
        <f>[1]都計税・土地!E27</f>
        <v>0</v>
      </c>
      <c r="G1274" s="81">
        <f>[1]都計税・土地!F27</f>
        <v>0</v>
      </c>
      <c r="H1274" s="84">
        <f>[1]都計税・土地!G27</f>
        <v>0</v>
      </c>
      <c r="I1274" s="120" t="str">
        <f t="shared" si="106"/>
        <v>-</v>
      </c>
      <c r="J1274" s="90" t="str">
        <f t="shared" si="106"/>
        <v>-</v>
      </c>
      <c r="K1274" s="121" t="str">
        <f t="shared" si="106"/>
        <v>-</v>
      </c>
      <c r="L1274" s="79" t="s">
        <v>22</v>
      </c>
    </row>
    <row r="1275" spans="2:12">
      <c r="B1275" s="79" t="s">
        <v>23</v>
      </c>
      <c r="C1275" s="80">
        <f>[1]都計税・土地!B28</f>
        <v>0</v>
      </c>
      <c r="D1275" s="81">
        <f>[1]都計税・土地!C28</f>
        <v>0</v>
      </c>
      <c r="E1275" s="82">
        <f>[1]都計税・土地!D28</f>
        <v>0</v>
      </c>
      <c r="F1275" s="83">
        <f>[1]都計税・土地!E28</f>
        <v>0</v>
      </c>
      <c r="G1275" s="81">
        <f>[1]都計税・土地!F28</f>
        <v>0</v>
      </c>
      <c r="H1275" s="84">
        <f>[1]都計税・土地!G28</f>
        <v>0</v>
      </c>
      <c r="I1275" s="120" t="str">
        <f t="shared" si="106"/>
        <v>-</v>
      </c>
      <c r="J1275" s="90" t="str">
        <f t="shared" si="106"/>
        <v>-</v>
      </c>
      <c r="K1275" s="121" t="str">
        <f t="shared" si="106"/>
        <v>-</v>
      </c>
      <c r="L1275" s="79" t="s">
        <v>23</v>
      </c>
    </row>
    <row r="1276" spans="2:12">
      <c r="B1276" s="79" t="s">
        <v>24</v>
      </c>
      <c r="C1276" s="80">
        <f>[1]都計税・土地!B29</f>
        <v>0</v>
      </c>
      <c r="D1276" s="81">
        <f>[1]都計税・土地!C29</f>
        <v>0</v>
      </c>
      <c r="E1276" s="82">
        <f>[1]都計税・土地!D29</f>
        <v>0</v>
      </c>
      <c r="F1276" s="83">
        <f>[1]都計税・土地!E29</f>
        <v>0</v>
      </c>
      <c r="G1276" s="81">
        <f>[1]都計税・土地!F29</f>
        <v>0</v>
      </c>
      <c r="H1276" s="84">
        <f>[1]都計税・土地!G29</f>
        <v>0</v>
      </c>
      <c r="I1276" s="120" t="str">
        <f t="shared" si="106"/>
        <v>-</v>
      </c>
      <c r="J1276" s="90" t="str">
        <f t="shared" si="106"/>
        <v>-</v>
      </c>
      <c r="K1276" s="121" t="str">
        <f t="shared" si="106"/>
        <v>-</v>
      </c>
      <c r="L1276" s="79" t="s">
        <v>24</v>
      </c>
    </row>
    <row r="1277" spans="2:12">
      <c r="B1277" s="79" t="s">
        <v>25</v>
      </c>
      <c r="C1277" s="80">
        <f>[1]都計税・土地!B30</f>
        <v>0</v>
      </c>
      <c r="D1277" s="81">
        <f>[1]都計税・土地!C30</f>
        <v>0</v>
      </c>
      <c r="E1277" s="82">
        <f>[1]都計税・土地!D30</f>
        <v>0</v>
      </c>
      <c r="F1277" s="83">
        <f>[1]都計税・土地!E30</f>
        <v>0</v>
      </c>
      <c r="G1277" s="81">
        <f>[1]都計税・土地!F30</f>
        <v>0</v>
      </c>
      <c r="H1277" s="84">
        <f>[1]都計税・土地!G30</f>
        <v>0</v>
      </c>
      <c r="I1277" s="120" t="str">
        <f t="shared" si="106"/>
        <v>-</v>
      </c>
      <c r="J1277" s="90" t="str">
        <f t="shared" si="106"/>
        <v>-</v>
      </c>
      <c r="K1277" s="121" t="str">
        <f t="shared" si="106"/>
        <v>-</v>
      </c>
      <c r="L1277" s="79" t="s">
        <v>25</v>
      </c>
    </row>
    <row r="1278" spans="2:12">
      <c r="B1278" s="79" t="s">
        <v>26</v>
      </c>
      <c r="C1278" s="80">
        <f>[1]都計税・土地!B31</f>
        <v>0</v>
      </c>
      <c r="D1278" s="81">
        <f>[1]都計税・土地!C31</f>
        <v>0</v>
      </c>
      <c r="E1278" s="82">
        <f>[1]都計税・土地!D31</f>
        <v>0</v>
      </c>
      <c r="F1278" s="83">
        <f>[1]都計税・土地!E31</f>
        <v>0</v>
      </c>
      <c r="G1278" s="81">
        <f>[1]都計税・土地!F31</f>
        <v>0</v>
      </c>
      <c r="H1278" s="84">
        <f>[1]都計税・土地!G31</f>
        <v>0</v>
      </c>
      <c r="I1278" s="120" t="str">
        <f t="shared" si="106"/>
        <v>-</v>
      </c>
      <c r="J1278" s="90" t="str">
        <f t="shared" si="106"/>
        <v>-</v>
      </c>
      <c r="K1278" s="121" t="str">
        <f t="shared" si="106"/>
        <v>-</v>
      </c>
      <c r="L1278" s="79" t="s">
        <v>26</v>
      </c>
    </row>
    <row r="1279" spans="2:12">
      <c r="B1279" s="79" t="s">
        <v>27</v>
      </c>
      <c r="C1279" s="80">
        <f>[1]都計税・土地!B32</f>
        <v>84454</v>
      </c>
      <c r="D1279" s="81">
        <f>[1]都計税・土地!C32</f>
        <v>1490</v>
      </c>
      <c r="E1279" s="82">
        <f>[1]都計税・土地!D32</f>
        <v>85944</v>
      </c>
      <c r="F1279" s="83">
        <f>[1]都計税・土地!E32</f>
        <v>84267</v>
      </c>
      <c r="G1279" s="81">
        <f>[1]都計税・土地!F32</f>
        <v>243</v>
      </c>
      <c r="H1279" s="84">
        <f>[1]都計税・土地!G32</f>
        <v>84510</v>
      </c>
      <c r="I1279" s="120">
        <f t="shared" si="106"/>
        <v>99.8</v>
      </c>
      <c r="J1279" s="90">
        <f t="shared" si="106"/>
        <v>16.3</v>
      </c>
      <c r="K1279" s="121">
        <f t="shared" si="106"/>
        <v>98.3</v>
      </c>
      <c r="L1279" s="79" t="s">
        <v>27</v>
      </c>
    </row>
    <row r="1280" spans="2:12">
      <c r="B1280" s="79" t="s">
        <v>28</v>
      </c>
      <c r="C1280" s="80">
        <f>[1]都計税・土地!B33</f>
        <v>0</v>
      </c>
      <c r="D1280" s="81">
        <f>[1]都計税・土地!C33</f>
        <v>0</v>
      </c>
      <c r="E1280" s="82">
        <f>[1]都計税・土地!D33</f>
        <v>0</v>
      </c>
      <c r="F1280" s="83">
        <f>[1]都計税・土地!E33</f>
        <v>0</v>
      </c>
      <c r="G1280" s="81">
        <f>[1]都計税・土地!F33</f>
        <v>0</v>
      </c>
      <c r="H1280" s="84">
        <f>[1]都計税・土地!G33</f>
        <v>0</v>
      </c>
      <c r="I1280" s="120" t="str">
        <f t="shared" si="106"/>
        <v>-</v>
      </c>
      <c r="J1280" s="90" t="str">
        <f t="shared" si="106"/>
        <v>-</v>
      </c>
      <c r="K1280" s="121" t="str">
        <f t="shared" si="106"/>
        <v>-</v>
      </c>
      <c r="L1280" s="79" t="s">
        <v>28</v>
      </c>
    </row>
    <row r="1281" spans="2:12">
      <c r="B1281" s="79" t="s">
        <v>29</v>
      </c>
      <c r="C1281" s="80">
        <f>[1]都計税・土地!B34</f>
        <v>0</v>
      </c>
      <c r="D1281" s="81">
        <f>[1]都計税・土地!C34</f>
        <v>0</v>
      </c>
      <c r="E1281" s="82">
        <f>[1]都計税・土地!D34</f>
        <v>0</v>
      </c>
      <c r="F1281" s="83">
        <f>[1]都計税・土地!E34</f>
        <v>0</v>
      </c>
      <c r="G1281" s="81">
        <f>[1]都計税・土地!F34</f>
        <v>0</v>
      </c>
      <c r="H1281" s="84">
        <f>[1]都計税・土地!G34</f>
        <v>0</v>
      </c>
      <c r="I1281" s="120" t="str">
        <f t="shared" si="106"/>
        <v>-</v>
      </c>
      <c r="J1281" s="90" t="str">
        <f t="shared" si="106"/>
        <v>-</v>
      </c>
      <c r="K1281" s="121" t="str">
        <f t="shared" si="106"/>
        <v>-</v>
      </c>
      <c r="L1281" s="79" t="s">
        <v>29</v>
      </c>
    </row>
    <row r="1282" spans="2:12">
      <c r="B1282" s="79" t="s">
        <v>30</v>
      </c>
      <c r="C1282" s="80">
        <f>[1]都計税・土地!B35</f>
        <v>0</v>
      </c>
      <c r="D1282" s="81">
        <f>[1]都計税・土地!C35</f>
        <v>0</v>
      </c>
      <c r="E1282" s="82">
        <f>[1]都計税・土地!D35</f>
        <v>0</v>
      </c>
      <c r="F1282" s="83">
        <f>[1]都計税・土地!E35</f>
        <v>0</v>
      </c>
      <c r="G1282" s="81">
        <f>[1]都計税・土地!F35</f>
        <v>0</v>
      </c>
      <c r="H1282" s="84">
        <f>[1]都計税・土地!G35</f>
        <v>0</v>
      </c>
      <c r="I1282" s="120" t="str">
        <f t="shared" si="106"/>
        <v>-</v>
      </c>
      <c r="J1282" s="90" t="str">
        <f t="shared" si="106"/>
        <v>-</v>
      </c>
      <c r="K1282" s="121" t="str">
        <f t="shared" si="106"/>
        <v>-</v>
      </c>
      <c r="L1282" s="79" t="s">
        <v>30</v>
      </c>
    </row>
    <row r="1283" spans="2:12">
      <c r="B1283" s="79" t="s">
        <v>31</v>
      </c>
      <c r="C1283" s="80">
        <f>[1]都計税・土地!B36</f>
        <v>0</v>
      </c>
      <c r="D1283" s="81">
        <f>[1]都計税・土地!C36</f>
        <v>0</v>
      </c>
      <c r="E1283" s="82">
        <f>[1]都計税・土地!D36</f>
        <v>0</v>
      </c>
      <c r="F1283" s="83">
        <f>[1]都計税・土地!E36</f>
        <v>0</v>
      </c>
      <c r="G1283" s="81">
        <f>[1]都計税・土地!F36</f>
        <v>0</v>
      </c>
      <c r="H1283" s="84">
        <f>[1]都計税・土地!G36</f>
        <v>0</v>
      </c>
      <c r="I1283" s="120" t="str">
        <f t="shared" si="106"/>
        <v>-</v>
      </c>
      <c r="J1283" s="90" t="str">
        <f t="shared" si="106"/>
        <v>-</v>
      </c>
      <c r="K1283" s="121" t="str">
        <f t="shared" si="106"/>
        <v>-</v>
      </c>
      <c r="L1283" s="79" t="s">
        <v>31</v>
      </c>
    </row>
    <row r="1284" spans="2:12">
      <c r="B1284" s="79" t="s">
        <v>32</v>
      </c>
      <c r="C1284" s="80">
        <f>[1]都計税・土地!B37</f>
        <v>0</v>
      </c>
      <c r="D1284" s="81">
        <f>[1]都計税・土地!C37</f>
        <v>0</v>
      </c>
      <c r="E1284" s="82">
        <f>[1]都計税・土地!D37</f>
        <v>0</v>
      </c>
      <c r="F1284" s="83">
        <f>[1]都計税・土地!E37</f>
        <v>0</v>
      </c>
      <c r="G1284" s="81">
        <f>[1]都計税・土地!F37</f>
        <v>0</v>
      </c>
      <c r="H1284" s="84">
        <f>[1]都計税・土地!G37</f>
        <v>0</v>
      </c>
      <c r="I1284" s="120" t="str">
        <f t="shared" si="106"/>
        <v>-</v>
      </c>
      <c r="J1284" s="90" t="str">
        <f t="shared" si="106"/>
        <v>-</v>
      </c>
      <c r="K1284" s="121" t="str">
        <f t="shared" si="106"/>
        <v>-</v>
      </c>
      <c r="L1284" s="79" t="s">
        <v>32</v>
      </c>
    </row>
    <row r="1285" spans="2:12">
      <c r="B1285" s="79" t="s">
        <v>33</v>
      </c>
      <c r="C1285" s="80">
        <f>[1]都計税・土地!B38</f>
        <v>0</v>
      </c>
      <c r="D1285" s="81">
        <f>[1]都計税・土地!C38</f>
        <v>0</v>
      </c>
      <c r="E1285" s="82">
        <f>[1]都計税・土地!D38</f>
        <v>0</v>
      </c>
      <c r="F1285" s="83">
        <f>[1]都計税・土地!E38</f>
        <v>0</v>
      </c>
      <c r="G1285" s="81">
        <f>[1]都計税・土地!F38</f>
        <v>0</v>
      </c>
      <c r="H1285" s="84">
        <f>[1]都計税・土地!G38</f>
        <v>0</v>
      </c>
      <c r="I1285" s="120" t="str">
        <f t="shared" si="106"/>
        <v>-</v>
      </c>
      <c r="J1285" s="90" t="str">
        <f t="shared" si="106"/>
        <v>-</v>
      </c>
      <c r="K1285" s="121" t="str">
        <f t="shared" si="106"/>
        <v>-</v>
      </c>
      <c r="L1285" s="79" t="s">
        <v>33</v>
      </c>
    </row>
    <row r="1286" spans="2:12">
      <c r="B1286" s="79" t="s">
        <v>34</v>
      </c>
      <c r="C1286" s="80">
        <f>[1]都計税・土地!B39</f>
        <v>0</v>
      </c>
      <c r="D1286" s="81">
        <f>[1]都計税・土地!C39</f>
        <v>0</v>
      </c>
      <c r="E1286" s="82">
        <f>[1]都計税・土地!D39</f>
        <v>0</v>
      </c>
      <c r="F1286" s="83">
        <f>[1]都計税・土地!E39</f>
        <v>0</v>
      </c>
      <c r="G1286" s="81">
        <f>[1]都計税・土地!F39</f>
        <v>0</v>
      </c>
      <c r="H1286" s="84">
        <f>[1]都計税・土地!G39</f>
        <v>0</v>
      </c>
      <c r="I1286" s="120" t="str">
        <f t="shared" si="106"/>
        <v>-</v>
      </c>
      <c r="J1286" s="90" t="str">
        <f t="shared" si="106"/>
        <v>-</v>
      </c>
      <c r="K1286" s="121" t="str">
        <f t="shared" si="106"/>
        <v>-</v>
      </c>
      <c r="L1286" s="79" t="s">
        <v>34</v>
      </c>
    </row>
    <row r="1287" spans="2:12">
      <c r="B1287" s="79" t="s">
        <v>35</v>
      </c>
      <c r="C1287" s="80">
        <f>[1]都計税・土地!B40</f>
        <v>0</v>
      </c>
      <c r="D1287" s="81">
        <f>[1]都計税・土地!C40</f>
        <v>0</v>
      </c>
      <c r="E1287" s="82">
        <f>[1]都計税・土地!D40</f>
        <v>0</v>
      </c>
      <c r="F1287" s="83">
        <f>[1]都計税・土地!E40</f>
        <v>0</v>
      </c>
      <c r="G1287" s="81">
        <f>[1]都計税・土地!F40</f>
        <v>0</v>
      </c>
      <c r="H1287" s="84">
        <f>[1]都計税・土地!G40</f>
        <v>0</v>
      </c>
      <c r="I1287" s="120" t="str">
        <f t="shared" si="106"/>
        <v>-</v>
      </c>
      <c r="J1287" s="90" t="str">
        <f t="shared" si="106"/>
        <v>-</v>
      </c>
      <c r="K1287" s="121" t="str">
        <f t="shared" si="106"/>
        <v>-</v>
      </c>
      <c r="L1287" s="79" t="s">
        <v>35</v>
      </c>
    </row>
    <row r="1288" spans="2:12">
      <c r="B1288" s="79" t="s">
        <v>36</v>
      </c>
      <c r="C1288" s="80">
        <f>[1]都計税・土地!B41</f>
        <v>0</v>
      </c>
      <c r="D1288" s="81">
        <f>[1]都計税・土地!C41</f>
        <v>0</v>
      </c>
      <c r="E1288" s="82">
        <f>[1]都計税・土地!D41</f>
        <v>0</v>
      </c>
      <c r="F1288" s="83">
        <f>[1]都計税・土地!E41</f>
        <v>0</v>
      </c>
      <c r="G1288" s="81">
        <f>[1]都計税・土地!F41</f>
        <v>0</v>
      </c>
      <c r="H1288" s="84">
        <f>[1]都計税・土地!G41</f>
        <v>0</v>
      </c>
      <c r="I1288" s="120" t="str">
        <f t="shared" si="106"/>
        <v>-</v>
      </c>
      <c r="J1288" s="90" t="str">
        <f t="shared" si="106"/>
        <v>-</v>
      </c>
      <c r="K1288" s="121" t="str">
        <f t="shared" si="106"/>
        <v>-</v>
      </c>
      <c r="L1288" s="79" t="s">
        <v>36</v>
      </c>
    </row>
    <row r="1289" spans="2:12">
      <c r="B1289" s="79" t="s">
        <v>37</v>
      </c>
      <c r="C1289" s="80">
        <f>[1]都計税・土地!B42</f>
        <v>0</v>
      </c>
      <c r="D1289" s="81">
        <f>[1]都計税・土地!C42</f>
        <v>0</v>
      </c>
      <c r="E1289" s="82">
        <f>[1]都計税・土地!D42</f>
        <v>0</v>
      </c>
      <c r="F1289" s="83">
        <f>[1]都計税・土地!E42</f>
        <v>0</v>
      </c>
      <c r="G1289" s="81">
        <f>[1]都計税・土地!F42</f>
        <v>0</v>
      </c>
      <c r="H1289" s="84">
        <f>[1]都計税・土地!G42</f>
        <v>0</v>
      </c>
      <c r="I1289" s="120" t="str">
        <f t="shared" si="106"/>
        <v>-</v>
      </c>
      <c r="J1289" s="90" t="str">
        <f t="shared" si="106"/>
        <v>-</v>
      </c>
      <c r="K1289" s="121" t="str">
        <f t="shared" si="106"/>
        <v>-</v>
      </c>
      <c r="L1289" s="79" t="s">
        <v>37</v>
      </c>
    </row>
    <row r="1290" spans="2:12">
      <c r="B1290" s="79" t="s">
        <v>38</v>
      </c>
      <c r="C1290" s="80">
        <f>[1]都計税・土地!B43</f>
        <v>0</v>
      </c>
      <c r="D1290" s="89">
        <f>[1]都計税・土地!C43</f>
        <v>0</v>
      </c>
      <c r="E1290" s="82">
        <f>[1]都計税・土地!D43</f>
        <v>0</v>
      </c>
      <c r="F1290" s="83">
        <f>[1]都計税・土地!E43</f>
        <v>0</v>
      </c>
      <c r="G1290" s="89">
        <f>[1]都計税・土地!F43</f>
        <v>0</v>
      </c>
      <c r="H1290" s="84">
        <f>[1]都計税・土地!G43</f>
        <v>0</v>
      </c>
      <c r="I1290" s="120" t="str">
        <f t="shared" ref="I1290:K1295" si="107">IF(C1290=0,"-",ROUND(F1290/C1290*100,1))</f>
        <v>-</v>
      </c>
      <c r="J1290" s="90" t="str">
        <f t="shared" si="107"/>
        <v>-</v>
      </c>
      <c r="K1290" s="121" t="str">
        <f t="shared" si="107"/>
        <v>-</v>
      </c>
      <c r="L1290" s="79" t="s">
        <v>38</v>
      </c>
    </row>
    <row r="1291" spans="2:12">
      <c r="B1291" s="79" t="s">
        <v>39</v>
      </c>
      <c r="C1291" s="80">
        <f>[1]都計税・土地!B44</f>
        <v>0</v>
      </c>
      <c r="D1291" s="81">
        <f>[1]都計税・土地!C44</f>
        <v>0</v>
      </c>
      <c r="E1291" s="82">
        <f>[1]都計税・土地!D44</f>
        <v>0</v>
      </c>
      <c r="F1291" s="83">
        <f>[1]都計税・土地!E44</f>
        <v>0</v>
      </c>
      <c r="G1291" s="81">
        <f>[1]都計税・土地!F44</f>
        <v>0</v>
      </c>
      <c r="H1291" s="84">
        <f>[1]都計税・土地!G44</f>
        <v>0</v>
      </c>
      <c r="I1291" s="120" t="str">
        <f t="shared" si="107"/>
        <v>-</v>
      </c>
      <c r="J1291" s="90" t="str">
        <f t="shared" si="107"/>
        <v>-</v>
      </c>
      <c r="K1291" s="121" t="str">
        <f t="shared" si="107"/>
        <v>-</v>
      </c>
      <c r="L1291" s="79" t="s">
        <v>39</v>
      </c>
    </row>
    <row r="1292" spans="2:12">
      <c r="B1292" s="91" t="s">
        <v>40</v>
      </c>
      <c r="C1292" s="92">
        <f>[1]都計税・土地!B45</f>
        <v>0</v>
      </c>
      <c r="D1292" s="93">
        <f>[1]都計税・土地!C45</f>
        <v>0</v>
      </c>
      <c r="E1292" s="94">
        <f>[1]都計税・土地!D45</f>
        <v>0</v>
      </c>
      <c r="F1292" s="95">
        <f>[1]都計税・土地!E45</f>
        <v>0</v>
      </c>
      <c r="G1292" s="93">
        <f>[1]都計税・土地!F45</f>
        <v>0</v>
      </c>
      <c r="H1292" s="96">
        <f>[1]都計税・土地!G45</f>
        <v>0</v>
      </c>
      <c r="I1292" s="130" t="str">
        <f t="shared" si="107"/>
        <v>-</v>
      </c>
      <c r="J1292" s="131" t="str">
        <f t="shared" si="107"/>
        <v>-</v>
      </c>
      <c r="K1292" s="132" t="str">
        <f t="shared" si="107"/>
        <v>-</v>
      </c>
      <c r="L1292" s="91" t="s">
        <v>40</v>
      </c>
    </row>
    <row r="1293" spans="2:12" ht="15.75" customHeight="1">
      <c r="B1293" s="100" t="s">
        <v>41</v>
      </c>
      <c r="C1293" s="101">
        <f>[1]都計税・土地!B46</f>
        <v>4629480</v>
      </c>
      <c r="D1293" s="102">
        <f>[1]都計税・土地!C46</f>
        <v>536491</v>
      </c>
      <c r="E1293" s="103">
        <f>[1]都計税・土地!D46</f>
        <v>5165971</v>
      </c>
      <c r="F1293" s="104">
        <f>[1]都計税・土地!E46</f>
        <v>4541080</v>
      </c>
      <c r="G1293" s="102">
        <f>[1]都計税・土地!F46</f>
        <v>101734</v>
      </c>
      <c r="H1293" s="105">
        <f>[1]都計税・土地!G46</f>
        <v>4642814</v>
      </c>
      <c r="I1293" s="133">
        <f>IF(C1293=0,"-",ROUND(F1293/C1293*100,1))</f>
        <v>98.1</v>
      </c>
      <c r="J1293" s="134">
        <f>IF(D1293=0,"-",ROUND(G1293/D1293*100,1))</f>
        <v>19</v>
      </c>
      <c r="K1293" s="135">
        <f>IF(E1293=0,"-",ROUND(H1293/E1293*100,1))</f>
        <v>89.9</v>
      </c>
      <c r="L1293" s="100" t="s">
        <v>41</v>
      </c>
    </row>
    <row r="1294" spans="2:12" ht="15.75" customHeight="1">
      <c r="B1294" s="100" t="s">
        <v>90</v>
      </c>
      <c r="C1294" s="101">
        <f>[1]都計税・土地!B47</f>
        <v>330099</v>
      </c>
      <c r="D1294" s="102">
        <f>[1]都計税・土地!C47</f>
        <v>35517</v>
      </c>
      <c r="E1294" s="103">
        <f>[1]都計税・土地!D47</f>
        <v>365616</v>
      </c>
      <c r="F1294" s="104">
        <f>[1]都計税・土地!E47</f>
        <v>324169</v>
      </c>
      <c r="G1294" s="102">
        <f>[1]都計税・土地!F47</f>
        <v>5957</v>
      </c>
      <c r="H1294" s="105">
        <f>[1]都計税・土地!G47</f>
        <v>330126</v>
      </c>
      <c r="I1294" s="106">
        <f t="shared" si="107"/>
        <v>98.2</v>
      </c>
      <c r="J1294" s="107">
        <f t="shared" si="107"/>
        <v>16.8</v>
      </c>
      <c r="K1294" s="108">
        <f t="shared" si="107"/>
        <v>90.3</v>
      </c>
      <c r="L1294" s="100" t="s">
        <v>90</v>
      </c>
    </row>
    <row r="1295" spans="2:12" ht="15.75" customHeight="1">
      <c r="B1295" s="100" t="s">
        <v>91</v>
      </c>
      <c r="C1295" s="101">
        <f>[1]都計税・土地!B48</f>
        <v>4959579</v>
      </c>
      <c r="D1295" s="102">
        <f>[1]都計税・土地!C48</f>
        <v>572008</v>
      </c>
      <c r="E1295" s="103">
        <f>[1]都計税・土地!D48</f>
        <v>5531587</v>
      </c>
      <c r="F1295" s="104">
        <f>[1]都計税・土地!E48</f>
        <v>4865249</v>
      </c>
      <c r="G1295" s="102">
        <f>[1]都計税・土地!F48</f>
        <v>107691</v>
      </c>
      <c r="H1295" s="105">
        <f>[1]都計税・土地!G48</f>
        <v>4972940</v>
      </c>
      <c r="I1295" s="106">
        <f t="shared" si="107"/>
        <v>98.1</v>
      </c>
      <c r="J1295" s="107">
        <f t="shared" si="107"/>
        <v>18.8</v>
      </c>
      <c r="K1295" s="108">
        <f t="shared" si="107"/>
        <v>89.9</v>
      </c>
      <c r="L1295" s="100" t="s">
        <v>91</v>
      </c>
    </row>
    <row r="1296" spans="2:12">
      <c r="I1296" s="109"/>
      <c r="J1296" s="109"/>
      <c r="K1296" s="109"/>
      <c r="L1296" s="110" t="s">
        <v>102</v>
      </c>
    </row>
    <row r="1297" spans="1:12" ht="18.75">
      <c r="B1297" s="54" t="s">
        <v>132</v>
      </c>
      <c r="I1297" s="109"/>
      <c r="J1297" s="109"/>
      <c r="K1297" s="109"/>
    </row>
    <row r="1298" spans="1:12">
      <c r="I1298" s="109"/>
      <c r="J1298" s="109"/>
      <c r="K1298" s="109"/>
      <c r="L1298" s="50" t="s">
        <v>72</v>
      </c>
    </row>
    <row r="1299" spans="1:12" s="57" customFormat="1" ht="17.25" customHeight="1">
      <c r="A1299" s="55"/>
      <c r="B1299" s="56"/>
      <c r="C1299" s="345" t="s">
        <v>73</v>
      </c>
      <c r="D1299" s="346"/>
      <c r="E1299" s="347"/>
      <c r="F1299" s="346" t="s">
        <v>74</v>
      </c>
      <c r="G1299" s="346"/>
      <c r="H1299" s="346"/>
      <c r="I1299" s="348" t="s">
        <v>75</v>
      </c>
      <c r="J1299" s="349"/>
      <c r="K1299" s="350"/>
      <c r="L1299" s="56"/>
    </row>
    <row r="1300" spans="1:12" s="57" customFormat="1" ht="17.25" customHeight="1">
      <c r="A1300" s="55"/>
      <c r="B1300" s="58" t="s">
        <v>76</v>
      </c>
      <c r="C1300" s="59" t="s">
        <v>77</v>
      </c>
      <c r="D1300" s="60" t="s">
        <v>78</v>
      </c>
      <c r="E1300" s="61" t="s">
        <v>79</v>
      </c>
      <c r="F1300" s="62" t="s">
        <v>77</v>
      </c>
      <c r="G1300" s="60" t="s">
        <v>78</v>
      </c>
      <c r="H1300" s="63" t="s">
        <v>79</v>
      </c>
      <c r="I1300" s="111" t="s">
        <v>104</v>
      </c>
      <c r="J1300" s="112" t="s">
        <v>105</v>
      </c>
      <c r="K1300" s="113" t="s">
        <v>106</v>
      </c>
      <c r="L1300" s="58" t="s">
        <v>83</v>
      </c>
    </row>
    <row r="1301" spans="1:12" s="57" customFormat="1" ht="17.25" customHeight="1">
      <c r="B1301" s="52"/>
      <c r="C1301" s="64" t="s">
        <v>107</v>
      </c>
      <c r="D1301" s="65" t="s">
        <v>84</v>
      </c>
      <c r="E1301" s="66" t="s">
        <v>108</v>
      </c>
      <c r="F1301" s="67" t="s">
        <v>109</v>
      </c>
      <c r="G1301" s="65" t="s">
        <v>110</v>
      </c>
      <c r="H1301" s="68" t="s">
        <v>111</v>
      </c>
      <c r="I1301" s="114"/>
      <c r="J1301" s="115"/>
      <c r="K1301" s="116"/>
      <c r="L1301" s="52"/>
    </row>
    <row r="1302" spans="1:12">
      <c r="A1302" s="57"/>
      <c r="B1302" s="69" t="s">
        <v>3</v>
      </c>
      <c r="C1302" s="70">
        <f>[1]都計税・家屋!B7</f>
        <v>1256762</v>
      </c>
      <c r="D1302" s="71">
        <f>[1]都計税・家屋!C7</f>
        <v>143064</v>
      </c>
      <c r="E1302" s="72">
        <f>[1]都計税・家屋!D7</f>
        <v>1399826</v>
      </c>
      <c r="F1302" s="73">
        <f>[1]都計税・家屋!E7</f>
        <v>1227536</v>
      </c>
      <c r="G1302" s="71">
        <f>[1]都計税・家屋!F7</f>
        <v>31667</v>
      </c>
      <c r="H1302" s="74">
        <f>[1]都計税・家屋!G7</f>
        <v>1259203</v>
      </c>
      <c r="I1302" s="117">
        <f t="shared" ref="I1302:K1337" si="108">IF(C1302=0,"-",ROUND(F1302/C1302*100,1))</f>
        <v>97.7</v>
      </c>
      <c r="J1302" s="118">
        <f t="shared" si="108"/>
        <v>22.1</v>
      </c>
      <c r="K1302" s="119">
        <f t="shared" si="108"/>
        <v>90</v>
      </c>
      <c r="L1302" s="78" t="s">
        <v>3</v>
      </c>
    </row>
    <row r="1303" spans="1:12">
      <c r="A1303" s="57"/>
      <c r="B1303" s="79" t="s">
        <v>4</v>
      </c>
      <c r="C1303" s="80">
        <f>[1]都計税・家屋!B8</f>
        <v>170453</v>
      </c>
      <c r="D1303" s="81">
        <f>[1]都計税・家屋!C8</f>
        <v>19186</v>
      </c>
      <c r="E1303" s="82">
        <f>[1]都計税・家屋!D8</f>
        <v>189639</v>
      </c>
      <c r="F1303" s="83">
        <f>[1]都計税・家屋!E8</f>
        <v>165331</v>
      </c>
      <c r="G1303" s="81">
        <f>[1]都計税・家屋!F8</f>
        <v>4684</v>
      </c>
      <c r="H1303" s="84">
        <f>[1]都計税・家屋!G8</f>
        <v>170015</v>
      </c>
      <c r="I1303" s="120">
        <f t="shared" si="108"/>
        <v>97</v>
      </c>
      <c r="J1303" s="90">
        <f t="shared" si="108"/>
        <v>24.4</v>
      </c>
      <c r="K1303" s="121">
        <f t="shared" si="108"/>
        <v>89.7</v>
      </c>
      <c r="L1303" s="79" t="s">
        <v>4</v>
      </c>
    </row>
    <row r="1304" spans="1:12">
      <c r="B1304" s="79" t="s">
        <v>5</v>
      </c>
      <c r="C1304" s="80">
        <f>[1]都計税・家屋!B9</f>
        <v>325013</v>
      </c>
      <c r="D1304" s="81">
        <f>[1]都計税・家屋!C9</f>
        <v>30979</v>
      </c>
      <c r="E1304" s="82">
        <f>[1]都計税・家屋!D9</f>
        <v>355992</v>
      </c>
      <c r="F1304" s="83">
        <f>[1]都計税・家屋!E9</f>
        <v>317673</v>
      </c>
      <c r="G1304" s="81">
        <f>[1]都計税・家屋!F9</f>
        <v>6283</v>
      </c>
      <c r="H1304" s="84">
        <f>[1]都計税・家屋!G9</f>
        <v>323956</v>
      </c>
      <c r="I1304" s="120">
        <f t="shared" si="108"/>
        <v>97.7</v>
      </c>
      <c r="J1304" s="90">
        <f t="shared" si="108"/>
        <v>20.3</v>
      </c>
      <c r="K1304" s="121">
        <f t="shared" si="108"/>
        <v>91</v>
      </c>
      <c r="L1304" s="79" t="s">
        <v>5</v>
      </c>
    </row>
    <row r="1305" spans="1:12">
      <c r="B1305" s="79" t="s">
        <v>6</v>
      </c>
      <c r="C1305" s="80">
        <f>[1]都計税・家屋!B10</f>
        <v>221239</v>
      </c>
      <c r="D1305" s="81">
        <f>[1]都計税・家屋!C10</f>
        <v>24381</v>
      </c>
      <c r="E1305" s="82">
        <f>[1]都計税・家屋!D10</f>
        <v>245620</v>
      </c>
      <c r="F1305" s="83">
        <f>[1]都計税・家屋!E10</f>
        <v>217505</v>
      </c>
      <c r="G1305" s="81">
        <f>[1]都計税・家屋!F10</f>
        <v>4504</v>
      </c>
      <c r="H1305" s="84">
        <f>[1]都計税・家屋!G10</f>
        <v>222009</v>
      </c>
      <c r="I1305" s="120">
        <f t="shared" si="108"/>
        <v>98.3</v>
      </c>
      <c r="J1305" s="90">
        <f t="shared" si="108"/>
        <v>18.5</v>
      </c>
      <c r="K1305" s="121">
        <f t="shared" si="108"/>
        <v>90.4</v>
      </c>
      <c r="L1305" s="79" t="s">
        <v>6</v>
      </c>
    </row>
    <row r="1306" spans="1:12">
      <c r="B1306" s="79" t="s">
        <v>7</v>
      </c>
      <c r="C1306" s="80">
        <f>[1]都計税・家屋!B11</f>
        <v>502770</v>
      </c>
      <c r="D1306" s="81">
        <f>[1]都計税・家屋!C11</f>
        <v>43016</v>
      </c>
      <c r="E1306" s="82">
        <f>[1]都計税・家屋!D11</f>
        <v>545786</v>
      </c>
      <c r="F1306" s="83">
        <f>[1]都計税・家屋!E11</f>
        <v>495540</v>
      </c>
      <c r="G1306" s="81">
        <f>[1]都計税・家屋!F11</f>
        <v>7289</v>
      </c>
      <c r="H1306" s="84">
        <f>[1]都計税・家屋!G11</f>
        <v>502829</v>
      </c>
      <c r="I1306" s="120">
        <f t="shared" si="108"/>
        <v>98.6</v>
      </c>
      <c r="J1306" s="90">
        <f t="shared" si="108"/>
        <v>16.899999999999999</v>
      </c>
      <c r="K1306" s="121">
        <f t="shared" si="108"/>
        <v>92.1</v>
      </c>
      <c r="L1306" s="79" t="s">
        <v>7</v>
      </c>
    </row>
    <row r="1307" spans="1:12">
      <c r="B1307" s="79" t="s">
        <v>8</v>
      </c>
      <c r="C1307" s="80">
        <f>[1]都計税・家屋!B12</f>
        <v>181521</v>
      </c>
      <c r="D1307" s="81">
        <f>[1]都計税・家屋!C12</f>
        <v>14693</v>
      </c>
      <c r="E1307" s="82">
        <f>[1]都計税・家屋!D12</f>
        <v>196214</v>
      </c>
      <c r="F1307" s="83">
        <f>[1]都計税・家屋!E12</f>
        <v>178929</v>
      </c>
      <c r="G1307" s="81">
        <f>[1]都計税・家屋!F12</f>
        <v>6276</v>
      </c>
      <c r="H1307" s="84">
        <f>[1]都計税・家屋!G12</f>
        <v>185205</v>
      </c>
      <c r="I1307" s="120">
        <f t="shared" si="108"/>
        <v>98.6</v>
      </c>
      <c r="J1307" s="90">
        <f t="shared" si="108"/>
        <v>42.7</v>
      </c>
      <c r="K1307" s="121">
        <f t="shared" si="108"/>
        <v>94.4</v>
      </c>
      <c r="L1307" s="79" t="s">
        <v>8</v>
      </c>
    </row>
    <row r="1308" spans="1:12">
      <c r="B1308" s="79" t="s">
        <v>86</v>
      </c>
      <c r="C1308" s="80">
        <f>[1]都計税・家屋!B13</f>
        <v>54663</v>
      </c>
      <c r="D1308" s="81">
        <f>[1]都計税・家屋!C13</f>
        <v>6611</v>
      </c>
      <c r="E1308" s="82">
        <f>[1]都計税・家屋!D13</f>
        <v>61274</v>
      </c>
      <c r="F1308" s="83">
        <f>[1]都計税・家屋!E13</f>
        <v>53669</v>
      </c>
      <c r="G1308" s="81">
        <f>[1]都計税・家屋!F13</f>
        <v>1388</v>
      </c>
      <c r="H1308" s="84">
        <f>[1]都計税・家屋!G13</f>
        <v>55057</v>
      </c>
      <c r="I1308" s="120">
        <f t="shared" si="108"/>
        <v>98.2</v>
      </c>
      <c r="J1308" s="90">
        <f t="shared" si="108"/>
        <v>21</v>
      </c>
      <c r="K1308" s="121">
        <f t="shared" si="108"/>
        <v>89.9</v>
      </c>
      <c r="L1308" s="79" t="s">
        <v>87</v>
      </c>
    </row>
    <row r="1309" spans="1:12">
      <c r="B1309" s="79" t="s">
        <v>10</v>
      </c>
      <c r="C1309" s="80">
        <f>[1]都計税・家屋!B14</f>
        <v>40649</v>
      </c>
      <c r="D1309" s="81">
        <f>[1]都計税・家屋!C14</f>
        <v>5250</v>
      </c>
      <c r="E1309" s="82">
        <f>[1]都計税・家屋!D14</f>
        <v>45899</v>
      </c>
      <c r="F1309" s="83">
        <f>[1]都計税・家屋!E14</f>
        <v>39743</v>
      </c>
      <c r="G1309" s="81">
        <f>[1]都計税・家屋!F14</f>
        <v>1218</v>
      </c>
      <c r="H1309" s="84">
        <f>[1]都計税・家屋!G14</f>
        <v>40961</v>
      </c>
      <c r="I1309" s="120">
        <f t="shared" si="108"/>
        <v>97.8</v>
      </c>
      <c r="J1309" s="90">
        <f t="shared" si="108"/>
        <v>23.2</v>
      </c>
      <c r="K1309" s="121">
        <f t="shared" si="108"/>
        <v>89.2</v>
      </c>
      <c r="L1309" s="79" t="s">
        <v>10</v>
      </c>
    </row>
    <row r="1310" spans="1:12">
      <c r="B1310" s="79" t="s">
        <v>11</v>
      </c>
      <c r="C1310" s="80">
        <f>[1]都計税・家屋!B15</f>
        <v>498356</v>
      </c>
      <c r="D1310" s="81">
        <f>[1]都計税・家屋!C15</f>
        <v>63977</v>
      </c>
      <c r="E1310" s="82">
        <f>[1]都計税・家屋!D15</f>
        <v>562333</v>
      </c>
      <c r="F1310" s="83">
        <f>[1]都計税・家屋!E15</f>
        <v>493146</v>
      </c>
      <c r="G1310" s="81">
        <f>[1]都計税・家屋!F15</f>
        <v>6676</v>
      </c>
      <c r="H1310" s="84">
        <f>[1]都計税・家屋!G15</f>
        <v>499822</v>
      </c>
      <c r="I1310" s="120">
        <f t="shared" si="108"/>
        <v>99</v>
      </c>
      <c r="J1310" s="90">
        <f t="shared" si="108"/>
        <v>10.4</v>
      </c>
      <c r="K1310" s="121">
        <f t="shared" si="108"/>
        <v>88.9</v>
      </c>
      <c r="L1310" s="79" t="s">
        <v>11</v>
      </c>
    </row>
    <row r="1311" spans="1:12">
      <c r="B1311" s="79" t="s">
        <v>12</v>
      </c>
      <c r="C1311" s="80">
        <f>[1]都計税・家屋!B16</f>
        <v>0</v>
      </c>
      <c r="D1311" s="81">
        <f>[1]都計税・家屋!C16</f>
        <v>0</v>
      </c>
      <c r="E1311" s="82">
        <f>[1]都計税・家屋!D16</f>
        <v>0</v>
      </c>
      <c r="F1311" s="83">
        <f>[1]都計税・家屋!E16</f>
        <v>0</v>
      </c>
      <c r="G1311" s="81">
        <f>[1]都計税・家屋!F16</f>
        <v>0</v>
      </c>
      <c r="H1311" s="84">
        <f>[1]都計税・家屋!G16</f>
        <v>0</v>
      </c>
      <c r="I1311" s="120" t="str">
        <f t="shared" si="108"/>
        <v>-</v>
      </c>
      <c r="J1311" s="90" t="str">
        <f t="shared" si="108"/>
        <v>-</v>
      </c>
      <c r="K1311" s="121" t="str">
        <f t="shared" si="108"/>
        <v>-</v>
      </c>
      <c r="L1311" s="79" t="s">
        <v>12</v>
      </c>
    </row>
    <row r="1312" spans="1:12">
      <c r="B1312" s="79" t="s">
        <v>88</v>
      </c>
      <c r="C1312" s="80">
        <f>[1]都計税・家屋!B17</f>
        <v>0</v>
      </c>
      <c r="D1312" s="81">
        <f>[1]都計税・家屋!C17</f>
        <v>0</v>
      </c>
      <c r="E1312" s="82">
        <f>[1]都計税・家屋!D17</f>
        <v>0</v>
      </c>
      <c r="F1312" s="83">
        <f>[1]都計税・家屋!E17</f>
        <v>0</v>
      </c>
      <c r="G1312" s="81">
        <f>[1]都計税・家屋!F17</f>
        <v>0</v>
      </c>
      <c r="H1312" s="84">
        <f>[1]都計税・家屋!G17</f>
        <v>0</v>
      </c>
      <c r="I1312" s="120" t="str">
        <f t="shared" si="108"/>
        <v>-</v>
      </c>
      <c r="J1312" s="90" t="str">
        <f t="shared" si="108"/>
        <v>-</v>
      </c>
      <c r="K1312" s="121" t="str">
        <f t="shared" si="108"/>
        <v>-</v>
      </c>
      <c r="L1312" s="79" t="str">
        <f>B1312</f>
        <v>葛城市</v>
      </c>
    </row>
    <row r="1313" spans="2:12">
      <c r="B1313" s="88" t="s">
        <v>89</v>
      </c>
      <c r="C1313" s="80">
        <f>[1]都計税・家屋!B18</f>
        <v>0</v>
      </c>
      <c r="D1313" s="81">
        <f>[1]都計税・家屋!C18</f>
        <v>0</v>
      </c>
      <c r="E1313" s="82">
        <f>[1]都計税・家屋!D18</f>
        <v>0</v>
      </c>
      <c r="F1313" s="83">
        <f>[1]都計税・家屋!E18</f>
        <v>0</v>
      </c>
      <c r="G1313" s="81">
        <f>[1]都計税・家屋!F18</f>
        <v>0</v>
      </c>
      <c r="H1313" s="84">
        <f>[1]都計税・家屋!G18</f>
        <v>0</v>
      </c>
      <c r="I1313" s="120" t="str">
        <f t="shared" si="108"/>
        <v>-</v>
      </c>
      <c r="J1313" s="90" t="str">
        <f t="shared" si="108"/>
        <v>-</v>
      </c>
      <c r="K1313" s="121" t="str">
        <f t="shared" si="108"/>
        <v>-</v>
      </c>
      <c r="L1313" s="88" t="s">
        <v>89</v>
      </c>
    </row>
    <row r="1314" spans="2:12">
      <c r="B1314" s="79" t="s">
        <v>14</v>
      </c>
      <c r="C1314" s="80">
        <f>[1]都計税・家屋!B19</f>
        <v>0</v>
      </c>
      <c r="D1314" s="81">
        <f>[1]都計税・家屋!C19</f>
        <v>0</v>
      </c>
      <c r="E1314" s="82">
        <f>[1]都計税・家屋!D19</f>
        <v>0</v>
      </c>
      <c r="F1314" s="83">
        <f>[1]都計税・家屋!E19</f>
        <v>0</v>
      </c>
      <c r="G1314" s="81">
        <f>[1]都計税・家屋!F19</f>
        <v>0</v>
      </c>
      <c r="H1314" s="84">
        <f>[1]都計税・家屋!G19</f>
        <v>0</v>
      </c>
      <c r="I1314" s="120" t="str">
        <f t="shared" si="108"/>
        <v>-</v>
      </c>
      <c r="J1314" s="90" t="str">
        <f t="shared" si="108"/>
        <v>-</v>
      </c>
      <c r="K1314" s="121" t="str">
        <f t="shared" si="108"/>
        <v>-</v>
      </c>
      <c r="L1314" s="79" t="s">
        <v>14</v>
      </c>
    </row>
    <row r="1315" spans="2:12">
      <c r="B1315" s="79" t="s">
        <v>15</v>
      </c>
      <c r="C1315" s="80">
        <f>[1]都計税・家屋!B20</f>
        <v>0</v>
      </c>
      <c r="D1315" s="81">
        <f>[1]都計税・家屋!C20</f>
        <v>0</v>
      </c>
      <c r="E1315" s="82">
        <f>[1]都計税・家屋!D20</f>
        <v>0</v>
      </c>
      <c r="F1315" s="83">
        <f>[1]都計税・家屋!E20</f>
        <v>0</v>
      </c>
      <c r="G1315" s="81">
        <f>[1]都計税・家屋!F20</f>
        <v>0</v>
      </c>
      <c r="H1315" s="84">
        <f>[1]都計税・家屋!G20</f>
        <v>0</v>
      </c>
      <c r="I1315" s="120" t="str">
        <f t="shared" si="108"/>
        <v>-</v>
      </c>
      <c r="J1315" s="90" t="str">
        <f t="shared" si="108"/>
        <v>-</v>
      </c>
      <c r="K1315" s="121" t="str">
        <f t="shared" si="108"/>
        <v>-</v>
      </c>
      <c r="L1315" s="79" t="s">
        <v>15</v>
      </c>
    </row>
    <row r="1316" spans="2:12">
      <c r="B1316" s="79" t="s">
        <v>16</v>
      </c>
      <c r="C1316" s="80">
        <f>[1]都計税・家屋!B21</f>
        <v>51204</v>
      </c>
      <c r="D1316" s="81">
        <f>[1]都計税・家屋!C21</f>
        <v>11798</v>
      </c>
      <c r="E1316" s="82">
        <f>[1]都計税・家屋!D21</f>
        <v>63002</v>
      </c>
      <c r="F1316" s="83">
        <f>[1]都計税・家屋!E21</f>
        <v>49642</v>
      </c>
      <c r="G1316" s="81">
        <f>[1]都計税・家屋!F21</f>
        <v>952</v>
      </c>
      <c r="H1316" s="84">
        <f>[1]都計税・家屋!G21</f>
        <v>50594</v>
      </c>
      <c r="I1316" s="120">
        <f t="shared" si="108"/>
        <v>96.9</v>
      </c>
      <c r="J1316" s="90">
        <f t="shared" si="108"/>
        <v>8.1</v>
      </c>
      <c r="K1316" s="121">
        <f t="shared" si="108"/>
        <v>80.3</v>
      </c>
      <c r="L1316" s="79" t="s">
        <v>16</v>
      </c>
    </row>
    <row r="1317" spans="2:12">
      <c r="B1317" s="79" t="s">
        <v>17</v>
      </c>
      <c r="C1317" s="80">
        <f>[1]都計税・家屋!B22</f>
        <v>43396</v>
      </c>
      <c r="D1317" s="81">
        <f>[1]都計税・家屋!C22</f>
        <v>2770</v>
      </c>
      <c r="E1317" s="82">
        <f>[1]都計税・家屋!D22</f>
        <v>46166</v>
      </c>
      <c r="F1317" s="83">
        <f>[1]都計税・家屋!E22</f>
        <v>42536</v>
      </c>
      <c r="G1317" s="81">
        <f>[1]都計税・家屋!F22</f>
        <v>656</v>
      </c>
      <c r="H1317" s="84">
        <f>[1]都計税・家屋!G22</f>
        <v>43192</v>
      </c>
      <c r="I1317" s="120">
        <f t="shared" si="108"/>
        <v>98</v>
      </c>
      <c r="J1317" s="90">
        <f t="shared" si="108"/>
        <v>23.7</v>
      </c>
      <c r="K1317" s="121">
        <f t="shared" si="108"/>
        <v>93.6</v>
      </c>
      <c r="L1317" s="79" t="s">
        <v>17</v>
      </c>
    </row>
    <row r="1318" spans="2:12">
      <c r="B1318" s="79" t="s">
        <v>18</v>
      </c>
      <c r="C1318" s="80">
        <f>[1]都計税・家屋!B23</f>
        <v>0</v>
      </c>
      <c r="D1318" s="81">
        <f>[1]都計税・家屋!C23</f>
        <v>0</v>
      </c>
      <c r="E1318" s="82">
        <f>[1]都計税・家屋!D23</f>
        <v>0</v>
      </c>
      <c r="F1318" s="83">
        <f>[1]都計税・家屋!E23</f>
        <v>0</v>
      </c>
      <c r="G1318" s="81">
        <f>[1]都計税・家屋!F23</f>
        <v>0</v>
      </c>
      <c r="H1318" s="84">
        <f>[1]都計税・家屋!G23</f>
        <v>0</v>
      </c>
      <c r="I1318" s="120" t="str">
        <f t="shared" si="108"/>
        <v>-</v>
      </c>
      <c r="J1318" s="90" t="str">
        <f t="shared" si="108"/>
        <v>-</v>
      </c>
      <c r="K1318" s="121" t="str">
        <f t="shared" si="108"/>
        <v>-</v>
      </c>
      <c r="L1318" s="79" t="s">
        <v>18</v>
      </c>
    </row>
    <row r="1319" spans="2:12">
      <c r="B1319" s="79" t="s">
        <v>19</v>
      </c>
      <c r="C1319" s="80">
        <f>[1]都計税・家屋!B24</f>
        <v>0</v>
      </c>
      <c r="D1319" s="81">
        <f>[1]都計税・家屋!C24</f>
        <v>0</v>
      </c>
      <c r="E1319" s="82">
        <f>[1]都計税・家屋!D24</f>
        <v>0</v>
      </c>
      <c r="F1319" s="83">
        <f>[1]都計税・家屋!E24</f>
        <v>0</v>
      </c>
      <c r="G1319" s="81">
        <f>[1]都計税・家屋!F24</f>
        <v>0</v>
      </c>
      <c r="H1319" s="84">
        <f>[1]都計税・家屋!G24</f>
        <v>0</v>
      </c>
      <c r="I1319" s="120" t="str">
        <f t="shared" si="108"/>
        <v>-</v>
      </c>
      <c r="J1319" s="90" t="str">
        <f t="shared" si="108"/>
        <v>-</v>
      </c>
      <c r="K1319" s="121" t="str">
        <f t="shared" si="108"/>
        <v>-</v>
      </c>
      <c r="L1319" s="79" t="s">
        <v>19</v>
      </c>
    </row>
    <row r="1320" spans="2:12">
      <c r="B1320" s="79" t="s">
        <v>20</v>
      </c>
      <c r="C1320" s="80">
        <f>[1]都計税・家屋!B25</f>
        <v>0</v>
      </c>
      <c r="D1320" s="81">
        <f>[1]都計税・家屋!C25</f>
        <v>0</v>
      </c>
      <c r="E1320" s="82">
        <f>[1]都計税・家屋!D25</f>
        <v>0</v>
      </c>
      <c r="F1320" s="83">
        <f>[1]都計税・家屋!E25</f>
        <v>0</v>
      </c>
      <c r="G1320" s="81">
        <f>[1]都計税・家屋!F25</f>
        <v>0</v>
      </c>
      <c r="H1320" s="84">
        <f>[1]都計税・家屋!G25</f>
        <v>0</v>
      </c>
      <c r="I1320" s="120" t="str">
        <f t="shared" si="108"/>
        <v>-</v>
      </c>
      <c r="J1320" s="90" t="str">
        <f t="shared" si="108"/>
        <v>-</v>
      </c>
      <c r="K1320" s="121" t="str">
        <f t="shared" si="108"/>
        <v>-</v>
      </c>
      <c r="L1320" s="79" t="s">
        <v>20</v>
      </c>
    </row>
    <row r="1321" spans="2:12">
      <c r="B1321" s="79" t="s">
        <v>21</v>
      </c>
      <c r="C1321" s="80">
        <f>[1]都計税・家屋!B26</f>
        <v>53500</v>
      </c>
      <c r="D1321" s="81">
        <f>[1]都計税・家屋!C26</f>
        <v>6518</v>
      </c>
      <c r="E1321" s="82">
        <f>[1]都計税・家屋!D26</f>
        <v>60018</v>
      </c>
      <c r="F1321" s="83">
        <f>[1]都計税・家屋!E26</f>
        <v>52376</v>
      </c>
      <c r="G1321" s="81">
        <f>[1]都計税・家屋!F26</f>
        <v>1746</v>
      </c>
      <c r="H1321" s="84">
        <f>[1]都計税・家屋!G26</f>
        <v>54122</v>
      </c>
      <c r="I1321" s="120">
        <f t="shared" si="108"/>
        <v>97.9</v>
      </c>
      <c r="J1321" s="90">
        <f t="shared" si="108"/>
        <v>26.8</v>
      </c>
      <c r="K1321" s="121">
        <f t="shared" si="108"/>
        <v>90.2</v>
      </c>
      <c r="L1321" s="79" t="s">
        <v>21</v>
      </c>
    </row>
    <row r="1322" spans="2:12">
      <c r="B1322" s="79" t="s">
        <v>22</v>
      </c>
      <c r="C1322" s="80">
        <f>[1]都計税・家屋!B27</f>
        <v>0</v>
      </c>
      <c r="D1322" s="81">
        <f>[1]都計税・家屋!C27</f>
        <v>0</v>
      </c>
      <c r="E1322" s="82">
        <f>[1]都計税・家屋!D27</f>
        <v>0</v>
      </c>
      <c r="F1322" s="83">
        <f>[1]都計税・家屋!E27</f>
        <v>0</v>
      </c>
      <c r="G1322" s="81">
        <f>[1]都計税・家屋!F27</f>
        <v>0</v>
      </c>
      <c r="H1322" s="84">
        <f>[1]都計税・家屋!G27</f>
        <v>0</v>
      </c>
      <c r="I1322" s="120" t="str">
        <f t="shared" si="108"/>
        <v>-</v>
      </c>
      <c r="J1322" s="90" t="str">
        <f t="shared" si="108"/>
        <v>-</v>
      </c>
      <c r="K1322" s="121" t="str">
        <f t="shared" si="108"/>
        <v>-</v>
      </c>
      <c r="L1322" s="79" t="s">
        <v>22</v>
      </c>
    </row>
    <row r="1323" spans="2:12">
      <c r="B1323" s="79" t="s">
        <v>23</v>
      </c>
      <c r="C1323" s="80">
        <f>[1]都計税・家屋!B28</f>
        <v>0</v>
      </c>
      <c r="D1323" s="81">
        <f>[1]都計税・家屋!C28</f>
        <v>0</v>
      </c>
      <c r="E1323" s="82">
        <f>[1]都計税・家屋!D28</f>
        <v>0</v>
      </c>
      <c r="F1323" s="83">
        <f>[1]都計税・家屋!E28</f>
        <v>0</v>
      </c>
      <c r="G1323" s="81">
        <f>[1]都計税・家屋!F28</f>
        <v>0</v>
      </c>
      <c r="H1323" s="84">
        <f>[1]都計税・家屋!G28</f>
        <v>0</v>
      </c>
      <c r="I1323" s="120" t="str">
        <f t="shared" si="108"/>
        <v>-</v>
      </c>
      <c r="J1323" s="90" t="str">
        <f t="shared" si="108"/>
        <v>-</v>
      </c>
      <c r="K1323" s="121" t="str">
        <f t="shared" si="108"/>
        <v>-</v>
      </c>
      <c r="L1323" s="79" t="s">
        <v>23</v>
      </c>
    </row>
    <row r="1324" spans="2:12">
      <c r="B1324" s="79" t="s">
        <v>24</v>
      </c>
      <c r="C1324" s="80">
        <f>[1]都計税・家屋!B29</f>
        <v>0</v>
      </c>
      <c r="D1324" s="81">
        <f>[1]都計税・家屋!C29</f>
        <v>0</v>
      </c>
      <c r="E1324" s="82">
        <f>[1]都計税・家屋!D29</f>
        <v>0</v>
      </c>
      <c r="F1324" s="83">
        <f>[1]都計税・家屋!E29</f>
        <v>0</v>
      </c>
      <c r="G1324" s="81">
        <f>[1]都計税・家屋!F29</f>
        <v>0</v>
      </c>
      <c r="H1324" s="84">
        <f>[1]都計税・家屋!G29</f>
        <v>0</v>
      </c>
      <c r="I1324" s="120" t="str">
        <f t="shared" si="108"/>
        <v>-</v>
      </c>
      <c r="J1324" s="90" t="str">
        <f t="shared" si="108"/>
        <v>-</v>
      </c>
      <c r="K1324" s="121" t="str">
        <f t="shared" si="108"/>
        <v>-</v>
      </c>
      <c r="L1324" s="79" t="s">
        <v>24</v>
      </c>
    </row>
    <row r="1325" spans="2:12">
      <c r="B1325" s="79" t="s">
        <v>25</v>
      </c>
      <c r="C1325" s="80">
        <f>[1]都計税・家屋!B30</f>
        <v>0</v>
      </c>
      <c r="D1325" s="81">
        <f>[1]都計税・家屋!C30</f>
        <v>0</v>
      </c>
      <c r="E1325" s="82">
        <f>[1]都計税・家屋!D30</f>
        <v>0</v>
      </c>
      <c r="F1325" s="83">
        <f>[1]都計税・家屋!E30</f>
        <v>0</v>
      </c>
      <c r="G1325" s="81">
        <f>[1]都計税・家屋!F30</f>
        <v>0</v>
      </c>
      <c r="H1325" s="84">
        <f>[1]都計税・家屋!G30</f>
        <v>0</v>
      </c>
      <c r="I1325" s="120" t="str">
        <f t="shared" si="108"/>
        <v>-</v>
      </c>
      <c r="J1325" s="90" t="str">
        <f t="shared" si="108"/>
        <v>-</v>
      </c>
      <c r="K1325" s="121" t="str">
        <f t="shared" si="108"/>
        <v>-</v>
      </c>
      <c r="L1325" s="79" t="s">
        <v>25</v>
      </c>
    </row>
    <row r="1326" spans="2:12">
      <c r="B1326" s="79" t="s">
        <v>26</v>
      </c>
      <c r="C1326" s="80">
        <f>[1]都計税・家屋!B31</f>
        <v>0</v>
      </c>
      <c r="D1326" s="81">
        <f>[1]都計税・家屋!C31</f>
        <v>0</v>
      </c>
      <c r="E1326" s="82">
        <f>[1]都計税・家屋!D31</f>
        <v>0</v>
      </c>
      <c r="F1326" s="83">
        <f>[1]都計税・家屋!E31</f>
        <v>0</v>
      </c>
      <c r="G1326" s="81">
        <f>[1]都計税・家屋!F31</f>
        <v>0</v>
      </c>
      <c r="H1326" s="84">
        <f>[1]都計税・家屋!G31</f>
        <v>0</v>
      </c>
      <c r="I1326" s="120" t="str">
        <f t="shared" si="108"/>
        <v>-</v>
      </c>
      <c r="J1326" s="90" t="str">
        <f t="shared" si="108"/>
        <v>-</v>
      </c>
      <c r="K1326" s="121" t="str">
        <f t="shared" si="108"/>
        <v>-</v>
      </c>
      <c r="L1326" s="79" t="s">
        <v>26</v>
      </c>
    </row>
    <row r="1327" spans="2:12">
      <c r="B1327" s="79" t="s">
        <v>27</v>
      </c>
      <c r="C1327" s="80">
        <f>[1]都計税・家屋!B32</f>
        <v>68779</v>
      </c>
      <c r="D1327" s="81">
        <f>[1]都計税・家屋!C32</f>
        <v>1214</v>
      </c>
      <c r="E1327" s="82">
        <f>[1]都計税・家屋!D32</f>
        <v>69993</v>
      </c>
      <c r="F1327" s="83">
        <f>[1]都計税・家屋!E32</f>
        <v>68625</v>
      </c>
      <c r="G1327" s="81">
        <f>[1]都計税・家屋!F32</f>
        <v>197</v>
      </c>
      <c r="H1327" s="84">
        <f>[1]都計税・家屋!G32</f>
        <v>68822</v>
      </c>
      <c r="I1327" s="120">
        <f t="shared" si="108"/>
        <v>99.8</v>
      </c>
      <c r="J1327" s="90">
        <f t="shared" si="108"/>
        <v>16.2</v>
      </c>
      <c r="K1327" s="121">
        <f t="shared" si="108"/>
        <v>98.3</v>
      </c>
      <c r="L1327" s="79" t="s">
        <v>27</v>
      </c>
    </row>
    <row r="1328" spans="2:12">
      <c r="B1328" s="79" t="s">
        <v>28</v>
      </c>
      <c r="C1328" s="80">
        <f>[1]都計税・家屋!B33</f>
        <v>0</v>
      </c>
      <c r="D1328" s="81">
        <f>[1]都計税・家屋!C33</f>
        <v>0</v>
      </c>
      <c r="E1328" s="82">
        <f>[1]都計税・家屋!D33</f>
        <v>0</v>
      </c>
      <c r="F1328" s="83">
        <f>[1]都計税・家屋!E33</f>
        <v>0</v>
      </c>
      <c r="G1328" s="81">
        <f>[1]都計税・家屋!F33</f>
        <v>0</v>
      </c>
      <c r="H1328" s="84">
        <f>[1]都計税・家屋!G33</f>
        <v>0</v>
      </c>
      <c r="I1328" s="120" t="str">
        <f t="shared" si="108"/>
        <v>-</v>
      </c>
      <c r="J1328" s="90" t="str">
        <f t="shared" si="108"/>
        <v>-</v>
      </c>
      <c r="K1328" s="121" t="str">
        <f t="shared" si="108"/>
        <v>-</v>
      </c>
      <c r="L1328" s="79" t="s">
        <v>28</v>
      </c>
    </row>
    <row r="1329" spans="2:12">
      <c r="B1329" s="79" t="s">
        <v>29</v>
      </c>
      <c r="C1329" s="80">
        <f>[1]都計税・家屋!B34</f>
        <v>0</v>
      </c>
      <c r="D1329" s="81">
        <f>[1]都計税・家屋!C34</f>
        <v>0</v>
      </c>
      <c r="E1329" s="82">
        <f>[1]都計税・家屋!D34</f>
        <v>0</v>
      </c>
      <c r="F1329" s="83">
        <f>[1]都計税・家屋!E34</f>
        <v>0</v>
      </c>
      <c r="G1329" s="81">
        <f>[1]都計税・家屋!F34</f>
        <v>0</v>
      </c>
      <c r="H1329" s="84">
        <f>[1]都計税・家屋!G34</f>
        <v>0</v>
      </c>
      <c r="I1329" s="120" t="str">
        <f t="shared" si="108"/>
        <v>-</v>
      </c>
      <c r="J1329" s="90" t="str">
        <f t="shared" si="108"/>
        <v>-</v>
      </c>
      <c r="K1329" s="121" t="str">
        <f t="shared" si="108"/>
        <v>-</v>
      </c>
      <c r="L1329" s="79" t="s">
        <v>29</v>
      </c>
    </row>
    <row r="1330" spans="2:12">
      <c r="B1330" s="79" t="s">
        <v>30</v>
      </c>
      <c r="C1330" s="80">
        <f>[1]都計税・家屋!B35</f>
        <v>0</v>
      </c>
      <c r="D1330" s="81">
        <f>[1]都計税・家屋!C35</f>
        <v>0</v>
      </c>
      <c r="E1330" s="82">
        <f>[1]都計税・家屋!D35</f>
        <v>0</v>
      </c>
      <c r="F1330" s="83">
        <f>[1]都計税・家屋!E35</f>
        <v>0</v>
      </c>
      <c r="G1330" s="81">
        <f>[1]都計税・家屋!F35</f>
        <v>0</v>
      </c>
      <c r="H1330" s="84">
        <f>[1]都計税・家屋!G35</f>
        <v>0</v>
      </c>
      <c r="I1330" s="120" t="str">
        <f t="shared" si="108"/>
        <v>-</v>
      </c>
      <c r="J1330" s="90" t="str">
        <f t="shared" si="108"/>
        <v>-</v>
      </c>
      <c r="K1330" s="121" t="str">
        <f t="shared" si="108"/>
        <v>-</v>
      </c>
      <c r="L1330" s="79" t="s">
        <v>30</v>
      </c>
    </row>
    <row r="1331" spans="2:12">
      <c r="B1331" s="79" t="s">
        <v>31</v>
      </c>
      <c r="C1331" s="80">
        <f>[1]都計税・家屋!B36</f>
        <v>0</v>
      </c>
      <c r="D1331" s="81">
        <f>[1]都計税・家屋!C36</f>
        <v>0</v>
      </c>
      <c r="E1331" s="82">
        <f>[1]都計税・家屋!D36</f>
        <v>0</v>
      </c>
      <c r="F1331" s="83">
        <f>[1]都計税・家屋!E36</f>
        <v>0</v>
      </c>
      <c r="G1331" s="81">
        <f>[1]都計税・家屋!F36</f>
        <v>0</v>
      </c>
      <c r="H1331" s="84">
        <f>[1]都計税・家屋!G36</f>
        <v>0</v>
      </c>
      <c r="I1331" s="120" t="str">
        <f t="shared" si="108"/>
        <v>-</v>
      </c>
      <c r="J1331" s="90" t="str">
        <f t="shared" si="108"/>
        <v>-</v>
      </c>
      <c r="K1331" s="121" t="str">
        <f t="shared" si="108"/>
        <v>-</v>
      </c>
      <c r="L1331" s="79" t="s">
        <v>31</v>
      </c>
    </row>
    <row r="1332" spans="2:12">
      <c r="B1332" s="79" t="s">
        <v>32</v>
      </c>
      <c r="C1332" s="80">
        <f>[1]都計税・家屋!B37</f>
        <v>0</v>
      </c>
      <c r="D1332" s="81">
        <f>[1]都計税・家屋!C37</f>
        <v>0</v>
      </c>
      <c r="E1332" s="82">
        <f>[1]都計税・家屋!D37</f>
        <v>0</v>
      </c>
      <c r="F1332" s="83">
        <f>[1]都計税・家屋!E37</f>
        <v>0</v>
      </c>
      <c r="G1332" s="81">
        <f>[1]都計税・家屋!F37</f>
        <v>0</v>
      </c>
      <c r="H1332" s="84">
        <f>[1]都計税・家屋!G37</f>
        <v>0</v>
      </c>
      <c r="I1332" s="120" t="str">
        <f t="shared" si="108"/>
        <v>-</v>
      </c>
      <c r="J1332" s="90" t="str">
        <f t="shared" si="108"/>
        <v>-</v>
      </c>
      <c r="K1332" s="121" t="str">
        <f t="shared" si="108"/>
        <v>-</v>
      </c>
      <c r="L1332" s="79" t="s">
        <v>32</v>
      </c>
    </row>
    <row r="1333" spans="2:12">
      <c r="B1333" s="79" t="s">
        <v>33</v>
      </c>
      <c r="C1333" s="80">
        <f>[1]都計税・家屋!B38</f>
        <v>0</v>
      </c>
      <c r="D1333" s="81">
        <f>[1]都計税・家屋!C38</f>
        <v>0</v>
      </c>
      <c r="E1333" s="82">
        <f>[1]都計税・家屋!D38</f>
        <v>0</v>
      </c>
      <c r="F1333" s="83">
        <f>[1]都計税・家屋!E38</f>
        <v>0</v>
      </c>
      <c r="G1333" s="81">
        <f>[1]都計税・家屋!F38</f>
        <v>0</v>
      </c>
      <c r="H1333" s="84">
        <f>[1]都計税・家屋!G38</f>
        <v>0</v>
      </c>
      <c r="I1333" s="120" t="str">
        <f t="shared" si="108"/>
        <v>-</v>
      </c>
      <c r="J1333" s="90" t="str">
        <f t="shared" si="108"/>
        <v>-</v>
      </c>
      <c r="K1333" s="121" t="str">
        <f t="shared" si="108"/>
        <v>-</v>
      </c>
      <c r="L1333" s="79" t="s">
        <v>33</v>
      </c>
    </row>
    <row r="1334" spans="2:12">
      <c r="B1334" s="79" t="s">
        <v>34</v>
      </c>
      <c r="C1334" s="80">
        <f>[1]都計税・家屋!B39</f>
        <v>0</v>
      </c>
      <c r="D1334" s="81">
        <f>[1]都計税・家屋!C39</f>
        <v>0</v>
      </c>
      <c r="E1334" s="82">
        <f>[1]都計税・家屋!D39</f>
        <v>0</v>
      </c>
      <c r="F1334" s="83">
        <f>[1]都計税・家屋!E39</f>
        <v>0</v>
      </c>
      <c r="G1334" s="81">
        <f>[1]都計税・家屋!F39</f>
        <v>0</v>
      </c>
      <c r="H1334" s="84">
        <f>[1]都計税・家屋!G39</f>
        <v>0</v>
      </c>
      <c r="I1334" s="120" t="str">
        <f t="shared" si="108"/>
        <v>-</v>
      </c>
      <c r="J1334" s="90" t="str">
        <f t="shared" si="108"/>
        <v>-</v>
      </c>
      <c r="K1334" s="121" t="str">
        <f t="shared" si="108"/>
        <v>-</v>
      </c>
      <c r="L1334" s="79" t="s">
        <v>34</v>
      </c>
    </row>
    <row r="1335" spans="2:12">
      <c r="B1335" s="79" t="s">
        <v>35</v>
      </c>
      <c r="C1335" s="80">
        <f>[1]都計税・家屋!B40</f>
        <v>0</v>
      </c>
      <c r="D1335" s="81">
        <f>[1]都計税・家屋!C40</f>
        <v>0</v>
      </c>
      <c r="E1335" s="82">
        <f>[1]都計税・家屋!D40</f>
        <v>0</v>
      </c>
      <c r="F1335" s="83">
        <f>[1]都計税・家屋!E40</f>
        <v>0</v>
      </c>
      <c r="G1335" s="81">
        <f>[1]都計税・家屋!F40</f>
        <v>0</v>
      </c>
      <c r="H1335" s="84">
        <f>[1]都計税・家屋!G40</f>
        <v>0</v>
      </c>
      <c r="I1335" s="120" t="str">
        <f t="shared" si="108"/>
        <v>-</v>
      </c>
      <c r="J1335" s="90" t="str">
        <f t="shared" si="108"/>
        <v>-</v>
      </c>
      <c r="K1335" s="121" t="str">
        <f t="shared" si="108"/>
        <v>-</v>
      </c>
      <c r="L1335" s="79" t="s">
        <v>35</v>
      </c>
    </row>
    <row r="1336" spans="2:12">
      <c r="B1336" s="79" t="s">
        <v>36</v>
      </c>
      <c r="C1336" s="80">
        <f>[1]都計税・家屋!B41</f>
        <v>0</v>
      </c>
      <c r="D1336" s="81">
        <f>[1]都計税・家屋!C41</f>
        <v>0</v>
      </c>
      <c r="E1336" s="82">
        <f>[1]都計税・家屋!D41</f>
        <v>0</v>
      </c>
      <c r="F1336" s="83">
        <f>[1]都計税・家屋!E41</f>
        <v>0</v>
      </c>
      <c r="G1336" s="81">
        <f>[1]都計税・家屋!F41</f>
        <v>0</v>
      </c>
      <c r="H1336" s="84">
        <f>[1]都計税・家屋!G41</f>
        <v>0</v>
      </c>
      <c r="I1336" s="120" t="str">
        <f t="shared" si="108"/>
        <v>-</v>
      </c>
      <c r="J1336" s="90" t="str">
        <f t="shared" si="108"/>
        <v>-</v>
      </c>
      <c r="K1336" s="121" t="str">
        <f t="shared" si="108"/>
        <v>-</v>
      </c>
      <c r="L1336" s="79" t="s">
        <v>36</v>
      </c>
    </row>
    <row r="1337" spans="2:12">
      <c r="B1337" s="79" t="s">
        <v>37</v>
      </c>
      <c r="C1337" s="80">
        <f>[1]都計税・家屋!B42</f>
        <v>0</v>
      </c>
      <c r="D1337" s="81">
        <f>[1]都計税・家屋!C42</f>
        <v>0</v>
      </c>
      <c r="E1337" s="82">
        <f>[1]都計税・家屋!D42</f>
        <v>0</v>
      </c>
      <c r="F1337" s="83">
        <f>[1]都計税・家屋!E42</f>
        <v>0</v>
      </c>
      <c r="G1337" s="81">
        <f>[1]都計税・家屋!F42</f>
        <v>0</v>
      </c>
      <c r="H1337" s="84">
        <f>[1]都計税・家屋!G42</f>
        <v>0</v>
      </c>
      <c r="I1337" s="120" t="str">
        <f t="shared" si="108"/>
        <v>-</v>
      </c>
      <c r="J1337" s="90" t="str">
        <f t="shared" si="108"/>
        <v>-</v>
      </c>
      <c r="K1337" s="121" t="str">
        <f t="shared" si="108"/>
        <v>-</v>
      </c>
      <c r="L1337" s="79" t="s">
        <v>37</v>
      </c>
    </row>
    <row r="1338" spans="2:12">
      <c r="B1338" s="79" t="s">
        <v>38</v>
      </c>
      <c r="C1338" s="80">
        <f>[1]都計税・家屋!B43</f>
        <v>0</v>
      </c>
      <c r="D1338" s="89">
        <f>[1]都計税・家屋!C43</f>
        <v>0</v>
      </c>
      <c r="E1338" s="82">
        <f>[1]都計税・家屋!D43</f>
        <v>0</v>
      </c>
      <c r="F1338" s="83">
        <f>[1]都計税・家屋!E43</f>
        <v>0</v>
      </c>
      <c r="G1338" s="89">
        <f>[1]都計税・家屋!F43</f>
        <v>0</v>
      </c>
      <c r="H1338" s="84">
        <f>[1]都計税・家屋!G43</f>
        <v>0</v>
      </c>
      <c r="I1338" s="120" t="str">
        <f t="shared" ref="I1338:K1343" si="109">IF(C1338=0,"-",ROUND(F1338/C1338*100,1))</f>
        <v>-</v>
      </c>
      <c r="J1338" s="90" t="str">
        <f t="shared" si="109"/>
        <v>-</v>
      </c>
      <c r="K1338" s="121" t="str">
        <f t="shared" si="109"/>
        <v>-</v>
      </c>
      <c r="L1338" s="79" t="s">
        <v>38</v>
      </c>
    </row>
    <row r="1339" spans="2:12">
      <c r="B1339" s="79" t="s">
        <v>39</v>
      </c>
      <c r="C1339" s="80">
        <f>[1]都計税・家屋!B44</f>
        <v>0</v>
      </c>
      <c r="D1339" s="81">
        <f>[1]都計税・家屋!C44</f>
        <v>0</v>
      </c>
      <c r="E1339" s="82">
        <f>[1]都計税・家屋!D44</f>
        <v>0</v>
      </c>
      <c r="F1339" s="83">
        <f>[1]都計税・家屋!E44</f>
        <v>0</v>
      </c>
      <c r="G1339" s="81">
        <f>[1]都計税・家屋!F44</f>
        <v>0</v>
      </c>
      <c r="H1339" s="84">
        <f>[1]都計税・家屋!G44</f>
        <v>0</v>
      </c>
      <c r="I1339" s="120" t="str">
        <f t="shared" si="109"/>
        <v>-</v>
      </c>
      <c r="J1339" s="90" t="str">
        <f t="shared" si="109"/>
        <v>-</v>
      </c>
      <c r="K1339" s="121" t="str">
        <f t="shared" si="109"/>
        <v>-</v>
      </c>
      <c r="L1339" s="79" t="s">
        <v>39</v>
      </c>
    </row>
    <row r="1340" spans="2:12">
      <c r="B1340" s="91" t="s">
        <v>40</v>
      </c>
      <c r="C1340" s="92">
        <f>[1]都計税・家屋!B45</f>
        <v>0</v>
      </c>
      <c r="D1340" s="93">
        <f>[1]都計税・家屋!C45</f>
        <v>0</v>
      </c>
      <c r="E1340" s="94">
        <f>[1]都計税・家屋!D45</f>
        <v>0</v>
      </c>
      <c r="F1340" s="95">
        <f>[1]都計税・家屋!E45</f>
        <v>0</v>
      </c>
      <c r="G1340" s="93">
        <f>[1]都計税・家屋!F45</f>
        <v>0</v>
      </c>
      <c r="H1340" s="96">
        <f>[1]都計税・家屋!G45</f>
        <v>0</v>
      </c>
      <c r="I1340" s="130" t="str">
        <f t="shared" si="109"/>
        <v>-</v>
      </c>
      <c r="J1340" s="131" t="str">
        <f t="shared" si="109"/>
        <v>-</v>
      </c>
      <c r="K1340" s="132" t="str">
        <f t="shared" si="109"/>
        <v>-</v>
      </c>
      <c r="L1340" s="91" t="s">
        <v>40</v>
      </c>
    </row>
    <row r="1341" spans="2:12" ht="15.75" customHeight="1">
      <c r="B1341" s="100" t="s">
        <v>41</v>
      </c>
      <c r="C1341" s="101">
        <f>[1]都計税・家屋!B46</f>
        <v>3251426</v>
      </c>
      <c r="D1341" s="102">
        <f>[1]都計税・家屋!C46</f>
        <v>351157</v>
      </c>
      <c r="E1341" s="103">
        <f>[1]都計税・家屋!D46</f>
        <v>3602583</v>
      </c>
      <c r="F1341" s="104">
        <f>[1]都計税・家屋!E46</f>
        <v>3189072</v>
      </c>
      <c r="G1341" s="102">
        <f>[1]都計税・家屋!F46</f>
        <v>69985</v>
      </c>
      <c r="H1341" s="105">
        <f>[1]都計税・家屋!G46</f>
        <v>3259057</v>
      </c>
      <c r="I1341" s="133">
        <f>IF(C1341=0,"-",ROUND(F1341/C1341*100,1))</f>
        <v>98.1</v>
      </c>
      <c r="J1341" s="134">
        <f>IF(D1341=0,"-",ROUND(G1341/D1341*100,1))</f>
        <v>19.899999999999999</v>
      </c>
      <c r="K1341" s="135">
        <f>IF(E1341=0,"-",ROUND(H1341/E1341*100,1))</f>
        <v>90.5</v>
      </c>
      <c r="L1341" s="100" t="s">
        <v>41</v>
      </c>
    </row>
    <row r="1342" spans="2:12" ht="15.75" customHeight="1">
      <c r="B1342" s="100" t="s">
        <v>90</v>
      </c>
      <c r="C1342" s="101">
        <f>[1]都計税・家屋!B47</f>
        <v>216879</v>
      </c>
      <c r="D1342" s="102">
        <f>[1]都計税・家屋!C47</f>
        <v>22300</v>
      </c>
      <c r="E1342" s="103">
        <f>[1]都計税・家屋!D47</f>
        <v>239179</v>
      </c>
      <c r="F1342" s="104">
        <f>[1]都計税・家屋!E47</f>
        <v>213179</v>
      </c>
      <c r="G1342" s="102">
        <f>[1]都計税・家屋!F47</f>
        <v>3551</v>
      </c>
      <c r="H1342" s="105">
        <f>[1]都計税・家屋!G47</f>
        <v>216730</v>
      </c>
      <c r="I1342" s="106">
        <f t="shared" si="109"/>
        <v>98.3</v>
      </c>
      <c r="J1342" s="107">
        <f t="shared" si="109"/>
        <v>15.9</v>
      </c>
      <c r="K1342" s="108">
        <f t="shared" si="109"/>
        <v>90.6</v>
      </c>
      <c r="L1342" s="100" t="s">
        <v>90</v>
      </c>
    </row>
    <row r="1343" spans="2:12" ht="15.75" customHeight="1">
      <c r="B1343" s="100" t="s">
        <v>91</v>
      </c>
      <c r="C1343" s="101">
        <f>[1]都計税・家屋!B48</f>
        <v>3468305</v>
      </c>
      <c r="D1343" s="102">
        <f>[1]都計税・家屋!C48</f>
        <v>373457</v>
      </c>
      <c r="E1343" s="103">
        <f>[1]都計税・家屋!D48</f>
        <v>3841762</v>
      </c>
      <c r="F1343" s="104">
        <f>[1]都計税・家屋!E48</f>
        <v>3402251</v>
      </c>
      <c r="G1343" s="102">
        <f>[1]都計税・家屋!F48</f>
        <v>73536</v>
      </c>
      <c r="H1343" s="105">
        <f>[1]都計税・家屋!G48</f>
        <v>3475787</v>
      </c>
      <c r="I1343" s="106">
        <f t="shared" si="109"/>
        <v>98.1</v>
      </c>
      <c r="J1343" s="107">
        <f t="shared" si="109"/>
        <v>19.7</v>
      </c>
      <c r="K1343" s="108">
        <f t="shared" si="109"/>
        <v>90.5</v>
      </c>
      <c r="L1343" s="100" t="s">
        <v>91</v>
      </c>
    </row>
    <row r="1344" spans="2:12">
      <c r="I1344" s="109"/>
      <c r="J1344" s="109"/>
      <c r="K1344" s="109"/>
      <c r="L1344" s="110" t="s">
        <v>102</v>
      </c>
    </row>
    <row r="1345" spans="1:12" ht="18.75">
      <c r="B1345" s="54" t="s">
        <v>166</v>
      </c>
      <c r="I1345" s="109"/>
      <c r="J1345" s="109"/>
      <c r="K1345" s="109"/>
    </row>
    <row r="1346" spans="1:12">
      <c r="I1346" s="109"/>
      <c r="J1346" s="109"/>
      <c r="K1346" s="109"/>
      <c r="L1346" s="50" t="s">
        <v>72</v>
      </c>
    </row>
    <row r="1347" spans="1:12" s="57" customFormat="1" ht="17.25" customHeight="1">
      <c r="A1347" s="55"/>
      <c r="B1347" s="56"/>
      <c r="C1347" s="345" t="s">
        <v>73</v>
      </c>
      <c r="D1347" s="346"/>
      <c r="E1347" s="347"/>
      <c r="F1347" s="346" t="s">
        <v>74</v>
      </c>
      <c r="G1347" s="346"/>
      <c r="H1347" s="346"/>
      <c r="I1347" s="348" t="s">
        <v>75</v>
      </c>
      <c r="J1347" s="349"/>
      <c r="K1347" s="350"/>
      <c r="L1347" s="56"/>
    </row>
    <row r="1348" spans="1:12" s="57" customFormat="1" ht="17.25" customHeight="1">
      <c r="A1348" s="55"/>
      <c r="B1348" s="58" t="s">
        <v>76</v>
      </c>
      <c r="C1348" s="59" t="s">
        <v>77</v>
      </c>
      <c r="D1348" s="60" t="s">
        <v>78</v>
      </c>
      <c r="E1348" s="61" t="s">
        <v>79</v>
      </c>
      <c r="F1348" s="62" t="s">
        <v>77</v>
      </c>
      <c r="G1348" s="60" t="s">
        <v>78</v>
      </c>
      <c r="H1348" s="63" t="s">
        <v>79</v>
      </c>
      <c r="I1348" s="111" t="s">
        <v>104</v>
      </c>
      <c r="J1348" s="112" t="s">
        <v>105</v>
      </c>
      <c r="K1348" s="113" t="s">
        <v>106</v>
      </c>
      <c r="L1348" s="58" t="s">
        <v>83</v>
      </c>
    </row>
    <row r="1349" spans="1:12" s="57" customFormat="1" ht="17.25" customHeight="1">
      <c r="B1349" s="52"/>
      <c r="C1349" s="64" t="s">
        <v>107</v>
      </c>
      <c r="D1349" s="65" t="s">
        <v>84</v>
      </c>
      <c r="E1349" s="66" t="s">
        <v>108</v>
      </c>
      <c r="F1349" s="67" t="s">
        <v>109</v>
      </c>
      <c r="G1349" s="65" t="s">
        <v>110</v>
      </c>
      <c r="H1349" s="68" t="s">
        <v>111</v>
      </c>
      <c r="I1349" s="114"/>
      <c r="J1349" s="115"/>
      <c r="K1349" s="116"/>
      <c r="L1349" s="52"/>
    </row>
    <row r="1350" spans="1:12">
      <c r="A1350" s="57"/>
      <c r="B1350" s="69" t="s">
        <v>3</v>
      </c>
      <c r="C1350" s="70">
        <v>0</v>
      </c>
      <c r="D1350" s="71">
        <v>0</v>
      </c>
      <c r="E1350" s="72">
        <v>0</v>
      </c>
      <c r="F1350" s="73">
        <v>0</v>
      </c>
      <c r="G1350" s="71">
        <v>0</v>
      </c>
      <c r="H1350" s="74">
        <v>0</v>
      </c>
      <c r="I1350" s="117" t="str">
        <f t="shared" ref="I1350:K1391" si="110">IF(C1350=0,"-",ROUND(F1350/C1350*100,1))</f>
        <v>-</v>
      </c>
      <c r="J1350" s="118" t="str">
        <f t="shared" si="110"/>
        <v>-</v>
      </c>
      <c r="K1350" s="119" t="str">
        <f t="shared" si="110"/>
        <v>-</v>
      </c>
      <c r="L1350" s="78" t="s">
        <v>3</v>
      </c>
    </row>
    <row r="1351" spans="1:12">
      <c r="A1351" s="57"/>
      <c r="B1351" s="79" t="s">
        <v>4</v>
      </c>
      <c r="C1351" s="80">
        <v>0</v>
      </c>
      <c r="D1351" s="81">
        <v>0</v>
      </c>
      <c r="E1351" s="82">
        <v>0</v>
      </c>
      <c r="F1351" s="83">
        <v>0</v>
      </c>
      <c r="G1351" s="81">
        <v>0</v>
      </c>
      <c r="H1351" s="84">
        <v>0</v>
      </c>
      <c r="I1351" s="120" t="str">
        <f t="shared" si="110"/>
        <v>-</v>
      </c>
      <c r="J1351" s="90" t="str">
        <f t="shared" si="110"/>
        <v>-</v>
      </c>
      <c r="K1351" s="121" t="str">
        <f t="shared" si="110"/>
        <v>-</v>
      </c>
      <c r="L1351" s="79" t="s">
        <v>4</v>
      </c>
    </row>
    <row r="1352" spans="1:12">
      <c r="B1352" s="79" t="s">
        <v>5</v>
      </c>
      <c r="C1352" s="80">
        <v>0</v>
      </c>
      <c r="D1352" s="81">
        <v>0</v>
      </c>
      <c r="E1352" s="82">
        <v>0</v>
      </c>
      <c r="F1352" s="83">
        <v>0</v>
      </c>
      <c r="G1352" s="81">
        <v>0</v>
      </c>
      <c r="H1352" s="84">
        <v>0</v>
      </c>
      <c r="I1352" s="120" t="str">
        <f t="shared" si="110"/>
        <v>-</v>
      </c>
      <c r="J1352" s="90" t="str">
        <f t="shared" si="110"/>
        <v>-</v>
      </c>
      <c r="K1352" s="121" t="str">
        <f t="shared" si="110"/>
        <v>-</v>
      </c>
      <c r="L1352" s="79" t="s">
        <v>5</v>
      </c>
    </row>
    <row r="1353" spans="1:12">
      <c r="B1353" s="79" t="s">
        <v>6</v>
      </c>
      <c r="C1353" s="80">
        <v>0</v>
      </c>
      <c r="D1353" s="81">
        <v>0</v>
      </c>
      <c r="E1353" s="82">
        <v>0</v>
      </c>
      <c r="F1353" s="83">
        <v>0</v>
      </c>
      <c r="G1353" s="81">
        <v>0</v>
      </c>
      <c r="H1353" s="84">
        <v>0</v>
      </c>
      <c r="I1353" s="120" t="str">
        <f t="shared" si="110"/>
        <v>-</v>
      </c>
      <c r="J1353" s="90" t="str">
        <f t="shared" si="110"/>
        <v>-</v>
      </c>
      <c r="K1353" s="121" t="str">
        <f t="shared" si="110"/>
        <v>-</v>
      </c>
      <c r="L1353" s="79" t="s">
        <v>6</v>
      </c>
    </row>
    <row r="1354" spans="1:12">
      <c r="B1354" s="79" t="s">
        <v>7</v>
      </c>
      <c r="C1354" s="80">
        <v>0</v>
      </c>
      <c r="D1354" s="81">
        <v>0</v>
      </c>
      <c r="E1354" s="82">
        <v>0</v>
      </c>
      <c r="F1354" s="83">
        <v>0</v>
      </c>
      <c r="G1354" s="81">
        <v>0</v>
      </c>
      <c r="H1354" s="84">
        <v>0</v>
      </c>
      <c r="I1354" s="120" t="str">
        <f t="shared" si="110"/>
        <v>-</v>
      </c>
      <c r="J1354" s="90" t="str">
        <f t="shared" si="110"/>
        <v>-</v>
      </c>
      <c r="K1354" s="121" t="str">
        <f t="shared" si="110"/>
        <v>-</v>
      </c>
      <c r="L1354" s="79" t="s">
        <v>7</v>
      </c>
    </row>
    <row r="1355" spans="1:12">
      <c r="B1355" s="79" t="s">
        <v>8</v>
      </c>
      <c r="C1355" s="80">
        <v>0</v>
      </c>
      <c r="D1355" s="81">
        <v>0</v>
      </c>
      <c r="E1355" s="82">
        <v>0</v>
      </c>
      <c r="F1355" s="83">
        <v>0</v>
      </c>
      <c r="G1355" s="81">
        <v>0</v>
      </c>
      <c r="H1355" s="84">
        <v>0</v>
      </c>
      <c r="I1355" s="120" t="str">
        <f t="shared" si="110"/>
        <v>-</v>
      </c>
      <c r="J1355" s="90" t="str">
        <f t="shared" si="110"/>
        <v>-</v>
      </c>
      <c r="K1355" s="121" t="str">
        <f t="shared" si="110"/>
        <v>-</v>
      </c>
      <c r="L1355" s="79" t="s">
        <v>8</v>
      </c>
    </row>
    <row r="1356" spans="1:12">
      <c r="B1356" s="79" t="s">
        <v>86</v>
      </c>
      <c r="C1356" s="80">
        <v>0</v>
      </c>
      <c r="D1356" s="81">
        <v>0</v>
      </c>
      <c r="E1356" s="82">
        <v>0</v>
      </c>
      <c r="F1356" s="83">
        <v>0</v>
      </c>
      <c r="G1356" s="81">
        <v>0</v>
      </c>
      <c r="H1356" s="84">
        <v>0</v>
      </c>
      <c r="I1356" s="120" t="str">
        <f t="shared" si="110"/>
        <v>-</v>
      </c>
      <c r="J1356" s="90" t="str">
        <f t="shared" si="110"/>
        <v>-</v>
      </c>
      <c r="K1356" s="121" t="str">
        <f t="shared" si="110"/>
        <v>-</v>
      </c>
      <c r="L1356" s="79" t="s">
        <v>87</v>
      </c>
    </row>
    <row r="1357" spans="1:12">
      <c r="B1357" s="79" t="s">
        <v>10</v>
      </c>
      <c r="C1357" s="80">
        <v>0</v>
      </c>
      <c r="D1357" s="81">
        <v>0</v>
      </c>
      <c r="E1357" s="82">
        <v>0</v>
      </c>
      <c r="F1357" s="83">
        <v>0</v>
      </c>
      <c r="G1357" s="81">
        <v>0</v>
      </c>
      <c r="H1357" s="84">
        <v>0</v>
      </c>
      <c r="I1357" s="120" t="str">
        <f t="shared" si="110"/>
        <v>-</v>
      </c>
      <c r="J1357" s="90" t="str">
        <f t="shared" si="110"/>
        <v>-</v>
      </c>
      <c r="K1357" s="121" t="str">
        <f t="shared" si="110"/>
        <v>-</v>
      </c>
      <c r="L1357" s="79" t="s">
        <v>10</v>
      </c>
    </row>
    <row r="1358" spans="1:12">
      <c r="B1358" s="79" t="s">
        <v>11</v>
      </c>
      <c r="C1358" s="80">
        <v>0</v>
      </c>
      <c r="D1358" s="81">
        <v>0</v>
      </c>
      <c r="E1358" s="82">
        <v>0</v>
      </c>
      <c r="F1358" s="83">
        <v>0</v>
      </c>
      <c r="G1358" s="81">
        <v>0</v>
      </c>
      <c r="H1358" s="84">
        <v>0</v>
      </c>
      <c r="I1358" s="120" t="str">
        <f t="shared" si="110"/>
        <v>-</v>
      </c>
      <c r="J1358" s="90" t="str">
        <f t="shared" si="110"/>
        <v>-</v>
      </c>
      <c r="K1358" s="121" t="str">
        <f t="shared" si="110"/>
        <v>-</v>
      </c>
      <c r="L1358" s="79" t="s">
        <v>11</v>
      </c>
    </row>
    <row r="1359" spans="1:12">
      <c r="B1359" s="79" t="s">
        <v>12</v>
      </c>
      <c r="C1359" s="80">
        <v>0</v>
      </c>
      <c r="D1359" s="81">
        <v>0</v>
      </c>
      <c r="E1359" s="82">
        <v>0</v>
      </c>
      <c r="F1359" s="83">
        <v>0</v>
      </c>
      <c r="G1359" s="81">
        <v>0</v>
      </c>
      <c r="H1359" s="84">
        <v>0</v>
      </c>
      <c r="I1359" s="120" t="str">
        <f t="shared" si="110"/>
        <v>-</v>
      </c>
      <c r="J1359" s="90" t="str">
        <f t="shared" si="110"/>
        <v>-</v>
      </c>
      <c r="K1359" s="121" t="str">
        <f t="shared" si="110"/>
        <v>-</v>
      </c>
      <c r="L1359" s="79" t="s">
        <v>12</v>
      </c>
    </row>
    <row r="1360" spans="1:12">
      <c r="B1360" s="79" t="s">
        <v>88</v>
      </c>
      <c r="C1360" s="80">
        <v>0</v>
      </c>
      <c r="D1360" s="81">
        <v>0</v>
      </c>
      <c r="E1360" s="82">
        <v>0</v>
      </c>
      <c r="F1360" s="83">
        <v>0</v>
      </c>
      <c r="G1360" s="81">
        <v>0</v>
      </c>
      <c r="H1360" s="84">
        <v>0</v>
      </c>
      <c r="I1360" s="120" t="str">
        <f t="shared" si="110"/>
        <v>-</v>
      </c>
      <c r="J1360" s="90" t="str">
        <f t="shared" si="110"/>
        <v>-</v>
      </c>
      <c r="K1360" s="121" t="str">
        <f t="shared" si="110"/>
        <v>-</v>
      </c>
      <c r="L1360" s="79" t="str">
        <f>B1360</f>
        <v>葛城市</v>
      </c>
    </row>
    <row r="1361" spans="2:12">
      <c r="B1361" s="88" t="s">
        <v>89</v>
      </c>
      <c r="C1361" s="80">
        <v>0</v>
      </c>
      <c r="D1361" s="81">
        <v>0</v>
      </c>
      <c r="E1361" s="82">
        <v>0</v>
      </c>
      <c r="F1361" s="83">
        <v>0</v>
      </c>
      <c r="G1361" s="81">
        <v>0</v>
      </c>
      <c r="H1361" s="84">
        <v>0</v>
      </c>
      <c r="I1361" s="120" t="str">
        <f t="shared" si="110"/>
        <v>-</v>
      </c>
      <c r="J1361" s="90" t="str">
        <f t="shared" si="110"/>
        <v>-</v>
      </c>
      <c r="K1361" s="121" t="str">
        <f t="shared" si="110"/>
        <v>-</v>
      </c>
      <c r="L1361" s="88" t="s">
        <v>89</v>
      </c>
    </row>
    <row r="1362" spans="2:12">
      <c r="B1362" s="79" t="s">
        <v>14</v>
      </c>
      <c r="C1362" s="80">
        <v>0</v>
      </c>
      <c r="D1362" s="81">
        <v>0</v>
      </c>
      <c r="E1362" s="82">
        <v>0</v>
      </c>
      <c r="F1362" s="83">
        <v>0</v>
      </c>
      <c r="G1362" s="81">
        <v>0</v>
      </c>
      <c r="H1362" s="84">
        <v>0</v>
      </c>
      <c r="I1362" s="120" t="str">
        <f t="shared" si="110"/>
        <v>-</v>
      </c>
      <c r="J1362" s="90" t="str">
        <f t="shared" si="110"/>
        <v>-</v>
      </c>
      <c r="K1362" s="121" t="str">
        <f t="shared" si="110"/>
        <v>-</v>
      </c>
      <c r="L1362" s="79" t="s">
        <v>14</v>
      </c>
    </row>
    <row r="1363" spans="2:12">
      <c r="B1363" s="79" t="s">
        <v>15</v>
      </c>
      <c r="C1363" s="80">
        <v>0</v>
      </c>
      <c r="D1363" s="81">
        <v>0</v>
      </c>
      <c r="E1363" s="82">
        <v>0</v>
      </c>
      <c r="F1363" s="83">
        <v>0</v>
      </c>
      <c r="G1363" s="81">
        <v>0</v>
      </c>
      <c r="H1363" s="84">
        <v>0</v>
      </c>
      <c r="I1363" s="120" t="str">
        <f t="shared" si="110"/>
        <v>-</v>
      </c>
      <c r="J1363" s="90" t="str">
        <f t="shared" si="110"/>
        <v>-</v>
      </c>
      <c r="K1363" s="121" t="str">
        <f t="shared" si="110"/>
        <v>-</v>
      </c>
      <c r="L1363" s="79" t="s">
        <v>15</v>
      </c>
    </row>
    <row r="1364" spans="2:12">
      <c r="B1364" s="79" t="s">
        <v>16</v>
      </c>
      <c r="C1364" s="80">
        <v>0</v>
      </c>
      <c r="D1364" s="81">
        <v>0</v>
      </c>
      <c r="E1364" s="82">
        <v>0</v>
      </c>
      <c r="F1364" s="83">
        <v>0</v>
      </c>
      <c r="G1364" s="81">
        <v>0</v>
      </c>
      <c r="H1364" s="84">
        <v>0</v>
      </c>
      <c r="I1364" s="120" t="str">
        <f t="shared" si="110"/>
        <v>-</v>
      </c>
      <c r="J1364" s="90" t="str">
        <f t="shared" si="110"/>
        <v>-</v>
      </c>
      <c r="K1364" s="121" t="str">
        <f t="shared" si="110"/>
        <v>-</v>
      </c>
      <c r="L1364" s="79" t="s">
        <v>16</v>
      </c>
    </row>
    <row r="1365" spans="2:12">
      <c r="B1365" s="79" t="s">
        <v>17</v>
      </c>
      <c r="C1365" s="80">
        <v>0</v>
      </c>
      <c r="D1365" s="81">
        <v>0</v>
      </c>
      <c r="E1365" s="82">
        <v>0</v>
      </c>
      <c r="F1365" s="83">
        <v>0</v>
      </c>
      <c r="G1365" s="81">
        <v>0</v>
      </c>
      <c r="H1365" s="84">
        <v>0</v>
      </c>
      <c r="I1365" s="120" t="str">
        <f t="shared" si="110"/>
        <v>-</v>
      </c>
      <c r="J1365" s="90" t="str">
        <f t="shared" si="110"/>
        <v>-</v>
      </c>
      <c r="K1365" s="121" t="str">
        <f t="shared" si="110"/>
        <v>-</v>
      </c>
      <c r="L1365" s="79" t="s">
        <v>17</v>
      </c>
    </row>
    <row r="1366" spans="2:12">
      <c r="B1366" s="79" t="s">
        <v>18</v>
      </c>
      <c r="C1366" s="80">
        <v>0</v>
      </c>
      <c r="D1366" s="81">
        <v>0</v>
      </c>
      <c r="E1366" s="82">
        <v>0</v>
      </c>
      <c r="F1366" s="83">
        <v>0</v>
      </c>
      <c r="G1366" s="81">
        <v>0</v>
      </c>
      <c r="H1366" s="84">
        <v>0</v>
      </c>
      <c r="I1366" s="120" t="str">
        <f t="shared" si="110"/>
        <v>-</v>
      </c>
      <c r="J1366" s="90" t="str">
        <f t="shared" si="110"/>
        <v>-</v>
      </c>
      <c r="K1366" s="121" t="str">
        <f t="shared" si="110"/>
        <v>-</v>
      </c>
      <c r="L1366" s="79" t="s">
        <v>18</v>
      </c>
    </row>
    <row r="1367" spans="2:12">
      <c r="B1367" s="79" t="s">
        <v>19</v>
      </c>
      <c r="C1367" s="80">
        <v>0</v>
      </c>
      <c r="D1367" s="81">
        <v>0</v>
      </c>
      <c r="E1367" s="82">
        <v>0</v>
      </c>
      <c r="F1367" s="83">
        <v>0</v>
      </c>
      <c r="G1367" s="81">
        <v>0</v>
      </c>
      <c r="H1367" s="84">
        <v>0</v>
      </c>
      <c r="I1367" s="120" t="str">
        <f t="shared" si="110"/>
        <v>-</v>
      </c>
      <c r="J1367" s="90" t="str">
        <f t="shared" si="110"/>
        <v>-</v>
      </c>
      <c r="K1367" s="121" t="str">
        <f t="shared" si="110"/>
        <v>-</v>
      </c>
      <c r="L1367" s="79" t="s">
        <v>19</v>
      </c>
    </row>
    <row r="1368" spans="2:12">
      <c r="B1368" s="79" t="s">
        <v>20</v>
      </c>
      <c r="C1368" s="80">
        <v>0</v>
      </c>
      <c r="D1368" s="81">
        <v>0</v>
      </c>
      <c r="E1368" s="82">
        <v>0</v>
      </c>
      <c r="F1368" s="83">
        <v>0</v>
      </c>
      <c r="G1368" s="81">
        <v>0</v>
      </c>
      <c r="H1368" s="84">
        <v>0</v>
      </c>
      <c r="I1368" s="120" t="str">
        <f t="shared" si="110"/>
        <v>-</v>
      </c>
      <c r="J1368" s="90" t="str">
        <f t="shared" si="110"/>
        <v>-</v>
      </c>
      <c r="K1368" s="121" t="str">
        <f t="shared" si="110"/>
        <v>-</v>
      </c>
      <c r="L1368" s="79" t="s">
        <v>20</v>
      </c>
    </row>
    <row r="1369" spans="2:12">
      <c r="B1369" s="79" t="s">
        <v>21</v>
      </c>
      <c r="C1369" s="80">
        <v>0</v>
      </c>
      <c r="D1369" s="81">
        <v>0</v>
      </c>
      <c r="E1369" s="82">
        <v>0</v>
      </c>
      <c r="F1369" s="83">
        <v>0</v>
      </c>
      <c r="G1369" s="81">
        <v>0</v>
      </c>
      <c r="H1369" s="84">
        <v>0</v>
      </c>
      <c r="I1369" s="120" t="str">
        <f t="shared" si="110"/>
        <v>-</v>
      </c>
      <c r="J1369" s="90" t="str">
        <f t="shared" si="110"/>
        <v>-</v>
      </c>
      <c r="K1369" s="121" t="str">
        <f t="shared" si="110"/>
        <v>-</v>
      </c>
      <c r="L1369" s="79" t="s">
        <v>21</v>
      </c>
    </row>
    <row r="1370" spans="2:12">
      <c r="B1370" s="79" t="s">
        <v>22</v>
      </c>
      <c r="C1370" s="80">
        <v>0</v>
      </c>
      <c r="D1370" s="81">
        <v>0</v>
      </c>
      <c r="E1370" s="82">
        <v>0</v>
      </c>
      <c r="F1370" s="83">
        <v>0</v>
      </c>
      <c r="G1370" s="81">
        <v>0</v>
      </c>
      <c r="H1370" s="84">
        <v>0</v>
      </c>
      <c r="I1370" s="120" t="str">
        <f t="shared" si="110"/>
        <v>-</v>
      </c>
      <c r="J1370" s="90" t="str">
        <f t="shared" si="110"/>
        <v>-</v>
      </c>
      <c r="K1370" s="121" t="str">
        <f t="shared" si="110"/>
        <v>-</v>
      </c>
      <c r="L1370" s="79" t="s">
        <v>22</v>
      </c>
    </row>
    <row r="1371" spans="2:12">
      <c r="B1371" s="79" t="s">
        <v>23</v>
      </c>
      <c r="C1371" s="80">
        <v>0</v>
      </c>
      <c r="D1371" s="81">
        <v>0</v>
      </c>
      <c r="E1371" s="82">
        <v>0</v>
      </c>
      <c r="F1371" s="83">
        <v>0</v>
      </c>
      <c r="G1371" s="81">
        <v>0</v>
      </c>
      <c r="H1371" s="84">
        <v>0</v>
      </c>
      <c r="I1371" s="120" t="str">
        <f t="shared" si="110"/>
        <v>-</v>
      </c>
      <c r="J1371" s="90" t="str">
        <f t="shared" si="110"/>
        <v>-</v>
      </c>
      <c r="K1371" s="121" t="str">
        <f t="shared" si="110"/>
        <v>-</v>
      </c>
      <c r="L1371" s="79" t="s">
        <v>23</v>
      </c>
    </row>
    <row r="1372" spans="2:12">
      <c r="B1372" s="79" t="s">
        <v>24</v>
      </c>
      <c r="C1372" s="80">
        <v>0</v>
      </c>
      <c r="D1372" s="81">
        <v>0</v>
      </c>
      <c r="E1372" s="82">
        <v>0</v>
      </c>
      <c r="F1372" s="83">
        <v>0</v>
      </c>
      <c r="G1372" s="81">
        <v>0</v>
      </c>
      <c r="H1372" s="84">
        <v>0</v>
      </c>
      <c r="I1372" s="120" t="str">
        <f t="shared" si="110"/>
        <v>-</v>
      </c>
      <c r="J1372" s="90" t="str">
        <f t="shared" si="110"/>
        <v>-</v>
      </c>
      <c r="K1372" s="121" t="str">
        <f t="shared" si="110"/>
        <v>-</v>
      </c>
      <c r="L1372" s="79" t="s">
        <v>24</v>
      </c>
    </row>
    <row r="1373" spans="2:12">
      <c r="B1373" s="79" t="s">
        <v>25</v>
      </c>
      <c r="C1373" s="80">
        <v>0</v>
      </c>
      <c r="D1373" s="81">
        <v>0</v>
      </c>
      <c r="E1373" s="82">
        <v>0</v>
      </c>
      <c r="F1373" s="83">
        <v>0</v>
      </c>
      <c r="G1373" s="81">
        <v>0</v>
      </c>
      <c r="H1373" s="84">
        <v>0</v>
      </c>
      <c r="I1373" s="120" t="str">
        <f t="shared" si="110"/>
        <v>-</v>
      </c>
      <c r="J1373" s="90" t="str">
        <f t="shared" si="110"/>
        <v>-</v>
      </c>
      <c r="K1373" s="121" t="str">
        <f t="shared" si="110"/>
        <v>-</v>
      </c>
      <c r="L1373" s="79" t="s">
        <v>25</v>
      </c>
    </row>
    <row r="1374" spans="2:12">
      <c r="B1374" s="79" t="s">
        <v>26</v>
      </c>
      <c r="C1374" s="80">
        <v>0</v>
      </c>
      <c r="D1374" s="81">
        <v>0</v>
      </c>
      <c r="E1374" s="82">
        <v>0</v>
      </c>
      <c r="F1374" s="83">
        <v>0</v>
      </c>
      <c r="G1374" s="81">
        <v>0</v>
      </c>
      <c r="H1374" s="84">
        <v>0</v>
      </c>
      <c r="I1374" s="120" t="str">
        <f t="shared" si="110"/>
        <v>-</v>
      </c>
      <c r="J1374" s="90" t="str">
        <f t="shared" si="110"/>
        <v>-</v>
      </c>
      <c r="K1374" s="121" t="str">
        <f t="shared" si="110"/>
        <v>-</v>
      </c>
      <c r="L1374" s="79" t="s">
        <v>26</v>
      </c>
    </row>
    <row r="1375" spans="2:12">
      <c r="B1375" s="79" t="s">
        <v>27</v>
      </c>
      <c r="C1375" s="80">
        <v>0</v>
      </c>
      <c r="D1375" s="81">
        <v>0</v>
      </c>
      <c r="E1375" s="82">
        <v>0</v>
      </c>
      <c r="F1375" s="83">
        <v>0</v>
      </c>
      <c r="G1375" s="81">
        <v>0</v>
      </c>
      <c r="H1375" s="84">
        <v>0</v>
      </c>
      <c r="I1375" s="120" t="str">
        <f t="shared" si="110"/>
        <v>-</v>
      </c>
      <c r="J1375" s="90" t="str">
        <f t="shared" si="110"/>
        <v>-</v>
      </c>
      <c r="K1375" s="121" t="str">
        <f t="shared" si="110"/>
        <v>-</v>
      </c>
      <c r="L1375" s="79" t="s">
        <v>27</v>
      </c>
    </row>
    <row r="1376" spans="2:12">
      <c r="B1376" s="79" t="s">
        <v>28</v>
      </c>
      <c r="C1376" s="80">
        <v>0</v>
      </c>
      <c r="D1376" s="81">
        <v>0</v>
      </c>
      <c r="E1376" s="82">
        <v>0</v>
      </c>
      <c r="F1376" s="83">
        <v>0</v>
      </c>
      <c r="G1376" s="81">
        <v>0</v>
      </c>
      <c r="H1376" s="84">
        <v>0</v>
      </c>
      <c r="I1376" s="120" t="str">
        <f t="shared" si="110"/>
        <v>-</v>
      </c>
      <c r="J1376" s="90" t="str">
        <f t="shared" si="110"/>
        <v>-</v>
      </c>
      <c r="K1376" s="121" t="str">
        <f t="shared" si="110"/>
        <v>-</v>
      </c>
      <c r="L1376" s="79" t="s">
        <v>28</v>
      </c>
    </row>
    <row r="1377" spans="2:12">
      <c r="B1377" s="79" t="s">
        <v>29</v>
      </c>
      <c r="C1377" s="80">
        <v>0</v>
      </c>
      <c r="D1377" s="81">
        <v>0</v>
      </c>
      <c r="E1377" s="82">
        <v>0</v>
      </c>
      <c r="F1377" s="83">
        <v>0</v>
      </c>
      <c r="G1377" s="81">
        <v>0</v>
      </c>
      <c r="H1377" s="84">
        <v>0</v>
      </c>
      <c r="I1377" s="120" t="str">
        <f t="shared" si="110"/>
        <v>-</v>
      </c>
      <c r="J1377" s="90" t="str">
        <f t="shared" si="110"/>
        <v>-</v>
      </c>
      <c r="K1377" s="121" t="str">
        <f t="shared" si="110"/>
        <v>-</v>
      </c>
      <c r="L1377" s="79" t="s">
        <v>29</v>
      </c>
    </row>
    <row r="1378" spans="2:12">
      <c r="B1378" s="79" t="s">
        <v>30</v>
      </c>
      <c r="C1378" s="80">
        <v>0</v>
      </c>
      <c r="D1378" s="81">
        <v>0</v>
      </c>
      <c r="E1378" s="82">
        <v>0</v>
      </c>
      <c r="F1378" s="83">
        <v>0</v>
      </c>
      <c r="G1378" s="81">
        <v>0</v>
      </c>
      <c r="H1378" s="84">
        <v>0</v>
      </c>
      <c r="I1378" s="120" t="str">
        <f t="shared" si="110"/>
        <v>-</v>
      </c>
      <c r="J1378" s="90" t="str">
        <f t="shared" si="110"/>
        <v>-</v>
      </c>
      <c r="K1378" s="121" t="str">
        <f t="shared" si="110"/>
        <v>-</v>
      </c>
      <c r="L1378" s="79" t="s">
        <v>30</v>
      </c>
    </row>
    <row r="1379" spans="2:12">
      <c r="B1379" s="79" t="s">
        <v>31</v>
      </c>
      <c r="C1379" s="80">
        <v>0</v>
      </c>
      <c r="D1379" s="81">
        <v>0</v>
      </c>
      <c r="E1379" s="82">
        <v>0</v>
      </c>
      <c r="F1379" s="83">
        <v>0</v>
      </c>
      <c r="G1379" s="81">
        <v>0</v>
      </c>
      <c r="H1379" s="84">
        <v>0</v>
      </c>
      <c r="I1379" s="120" t="str">
        <f t="shared" si="110"/>
        <v>-</v>
      </c>
      <c r="J1379" s="90" t="str">
        <f t="shared" si="110"/>
        <v>-</v>
      </c>
      <c r="K1379" s="121" t="str">
        <f t="shared" si="110"/>
        <v>-</v>
      </c>
      <c r="L1379" s="79" t="s">
        <v>31</v>
      </c>
    </row>
    <row r="1380" spans="2:12">
      <c r="B1380" s="79" t="s">
        <v>32</v>
      </c>
      <c r="C1380" s="80">
        <v>0</v>
      </c>
      <c r="D1380" s="81">
        <v>0</v>
      </c>
      <c r="E1380" s="82">
        <v>0</v>
      </c>
      <c r="F1380" s="83">
        <v>0</v>
      </c>
      <c r="G1380" s="81">
        <v>0</v>
      </c>
      <c r="H1380" s="84">
        <v>0</v>
      </c>
      <c r="I1380" s="120" t="str">
        <f t="shared" si="110"/>
        <v>-</v>
      </c>
      <c r="J1380" s="90" t="str">
        <f t="shared" si="110"/>
        <v>-</v>
      </c>
      <c r="K1380" s="121" t="str">
        <f t="shared" si="110"/>
        <v>-</v>
      </c>
      <c r="L1380" s="79" t="s">
        <v>32</v>
      </c>
    </row>
    <row r="1381" spans="2:12">
      <c r="B1381" s="79" t="s">
        <v>33</v>
      </c>
      <c r="C1381" s="80">
        <v>0</v>
      </c>
      <c r="D1381" s="81">
        <v>0</v>
      </c>
      <c r="E1381" s="82">
        <v>0</v>
      </c>
      <c r="F1381" s="83">
        <v>0</v>
      </c>
      <c r="G1381" s="81">
        <v>0</v>
      </c>
      <c r="H1381" s="84">
        <v>0</v>
      </c>
      <c r="I1381" s="120" t="str">
        <f t="shared" si="110"/>
        <v>-</v>
      </c>
      <c r="J1381" s="90" t="str">
        <f t="shared" si="110"/>
        <v>-</v>
      </c>
      <c r="K1381" s="121" t="str">
        <f t="shared" si="110"/>
        <v>-</v>
      </c>
      <c r="L1381" s="79" t="s">
        <v>33</v>
      </c>
    </row>
    <row r="1382" spans="2:12">
      <c r="B1382" s="79" t="s">
        <v>34</v>
      </c>
      <c r="C1382" s="80">
        <v>0</v>
      </c>
      <c r="D1382" s="81">
        <v>0</v>
      </c>
      <c r="E1382" s="82">
        <v>0</v>
      </c>
      <c r="F1382" s="83">
        <v>0</v>
      </c>
      <c r="G1382" s="81">
        <v>0</v>
      </c>
      <c r="H1382" s="84">
        <v>0</v>
      </c>
      <c r="I1382" s="120" t="str">
        <f t="shared" si="110"/>
        <v>-</v>
      </c>
      <c r="J1382" s="90" t="str">
        <f t="shared" si="110"/>
        <v>-</v>
      </c>
      <c r="K1382" s="121" t="str">
        <f t="shared" si="110"/>
        <v>-</v>
      </c>
      <c r="L1382" s="79" t="s">
        <v>34</v>
      </c>
    </row>
    <row r="1383" spans="2:12">
      <c r="B1383" s="79" t="s">
        <v>35</v>
      </c>
      <c r="C1383" s="80">
        <v>0</v>
      </c>
      <c r="D1383" s="81">
        <v>0</v>
      </c>
      <c r="E1383" s="82">
        <v>0</v>
      </c>
      <c r="F1383" s="83">
        <v>0</v>
      </c>
      <c r="G1383" s="81">
        <v>0</v>
      </c>
      <c r="H1383" s="84">
        <v>0</v>
      </c>
      <c r="I1383" s="120" t="str">
        <f t="shared" si="110"/>
        <v>-</v>
      </c>
      <c r="J1383" s="90" t="str">
        <f t="shared" si="110"/>
        <v>-</v>
      </c>
      <c r="K1383" s="121" t="str">
        <f t="shared" si="110"/>
        <v>-</v>
      </c>
      <c r="L1383" s="79" t="s">
        <v>35</v>
      </c>
    </row>
    <row r="1384" spans="2:12">
      <c r="B1384" s="79" t="s">
        <v>36</v>
      </c>
      <c r="C1384" s="80">
        <v>0</v>
      </c>
      <c r="D1384" s="81">
        <v>0</v>
      </c>
      <c r="E1384" s="82">
        <v>0</v>
      </c>
      <c r="F1384" s="83">
        <v>0</v>
      </c>
      <c r="G1384" s="81">
        <v>0</v>
      </c>
      <c r="H1384" s="84">
        <v>0</v>
      </c>
      <c r="I1384" s="120" t="str">
        <f t="shared" si="110"/>
        <v>-</v>
      </c>
      <c r="J1384" s="90" t="str">
        <f t="shared" si="110"/>
        <v>-</v>
      </c>
      <c r="K1384" s="121" t="str">
        <f t="shared" si="110"/>
        <v>-</v>
      </c>
      <c r="L1384" s="79" t="s">
        <v>36</v>
      </c>
    </row>
    <row r="1385" spans="2:12">
      <c r="B1385" s="79" t="s">
        <v>37</v>
      </c>
      <c r="C1385" s="80">
        <v>0</v>
      </c>
      <c r="D1385" s="81">
        <v>0</v>
      </c>
      <c r="E1385" s="82">
        <v>0</v>
      </c>
      <c r="F1385" s="83">
        <v>0</v>
      </c>
      <c r="G1385" s="81">
        <v>0</v>
      </c>
      <c r="H1385" s="84">
        <v>0</v>
      </c>
      <c r="I1385" s="120" t="str">
        <f t="shared" si="110"/>
        <v>-</v>
      </c>
      <c r="J1385" s="90" t="str">
        <f t="shared" si="110"/>
        <v>-</v>
      </c>
      <c r="K1385" s="121" t="str">
        <f t="shared" si="110"/>
        <v>-</v>
      </c>
      <c r="L1385" s="79" t="s">
        <v>37</v>
      </c>
    </row>
    <row r="1386" spans="2:12">
      <c r="B1386" s="79" t="s">
        <v>38</v>
      </c>
      <c r="C1386" s="80">
        <v>0</v>
      </c>
      <c r="D1386" s="89">
        <v>0</v>
      </c>
      <c r="E1386" s="82">
        <v>0</v>
      </c>
      <c r="F1386" s="83">
        <v>0</v>
      </c>
      <c r="G1386" s="89">
        <v>0</v>
      </c>
      <c r="H1386" s="84">
        <v>0</v>
      </c>
      <c r="I1386" s="120" t="str">
        <f t="shared" si="110"/>
        <v>-</v>
      </c>
      <c r="J1386" s="90" t="str">
        <f t="shared" si="110"/>
        <v>-</v>
      </c>
      <c r="K1386" s="121" t="str">
        <f t="shared" si="110"/>
        <v>-</v>
      </c>
      <c r="L1386" s="79" t="s">
        <v>38</v>
      </c>
    </row>
    <row r="1387" spans="2:12">
      <c r="B1387" s="79" t="s">
        <v>39</v>
      </c>
      <c r="C1387" s="80">
        <v>0</v>
      </c>
      <c r="D1387" s="81">
        <v>0</v>
      </c>
      <c r="E1387" s="82">
        <v>0</v>
      </c>
      <c r="F1387" s="83">
        <v>0</v>
      </c>
      <c r="G1387" s="81">
        <v>0</v>
      </c>
      <c r="H1387" s="84">
        <v>0</v>
      </c>
      <c r="I1387" s="120" t="str">
        <f t="shared" si="110"/>
        <v>-</v>
      </c>
      <c r="J1387" s="90" t="str">
        <f t="shared" si="110"/>
        <v>-</v>
      </c>
      <c r="K1387" s="121" t="str">
        <f t="shared" si="110"/>
        <v>-</v>
      </c>
      <c r="L1387" s="79" t="s">
        <v>39</v>
      </c>
    </row>
    <row r="1388" spans="2:12">
      <c r="B1388" s="91" t="s">
        <v>40</v>
      </c>
      <c r="C1388" s="92">
        <v>0</v>
      </c>
      <c r="D1388" s="93">
        <v>0</v>
      </c>
      <c r="E1388" s="94">
        <v>0</v>
      </c>
      <c r="F1388" s="95">
        <v>0</v>
      </c>
      <c r="G1388" s="93">
        <v>0</v>
      </c>
      <c r="H1388" s="96">
        <v>0</v>
      </c>
      <c r="I1388" s="130" t="str">
        <f t="shared" si="110"/>
        <v>-</v>
      </c>
      <c r="J1388" s="131" t="str">
        <f t="shared" si="110"/>
        <v>-</v>
      </c>
      <c r="K1388" s="132" t="str">
        <f t="shared" si="110"/>
        <v>-</v>
      </c>
      <c r="L1388" s="91" t="s">
        <v>40</v>
      </c>
    </row>
    <row r="1389" spans="2:12">
      <c r="B1389" s="100" t="s">
        <v>41</v>
      </c>
      <c r="C1389" s="101">
        <v>0</v>
      </c>
      <c r="D1389" s="102">
        <v>0</v>
      </c>
      <c r="E1389" s="103">
        <v>0</v>
      </c>
      <c r="F1389" s="104">
        <v>0</v>
      </c>
      <c r="G1389" s="102">
        <v>0</v>
      </c>
      <c r="H1389" s="105">
        <v>0</v>
      </c>
      <c r="I1389" s="133" t="str">
        <f>IF(C1389=0,"-",ROUND(F1389/C1389*100,1))</f>
        <v>-</v>
      </c>
      <c r="J1389" s="134" t="str">
        <f>IF(D1389=0,"-",ROUND(G1389/D1389*100,1))</f>
        <v>-</v>
      </c>
      <c r="K1389" s="135" t="str">
        <f>IF(E1389=0,"-",ROUND(H1389/E1389*100,1))</f>
        <v>-</v>
      </c>
      <c r="L1389" s="100" t="s">
        <v>41</v>
      </c>
    </row>
    <row r="1390" spans="2:12">
      <c r="B1390" s="100" t="s">
        <v>90</v>
      </c>
      <c r="C1390" s="101">
        <v>0</v>
      </c>
      <c r="D1390" s="102">
        <v>0</v>
      </c>
      <c r="E1390" s="103">
        <v>0</v>
      </c>
      <c r="F1390" s="104">
        <v>0</v>
      </c>
      <c r="G1390" s="102">
        <v>0</v>
      </c>
      <c r="H1390" s="105">
        <v>0</v>
      </c>
      <c r="I1390" s="133" t="str">
        <f t="shared" si="110"/>
        <v>-</v>
      </c>
      <c r="J1390" s="134" t="str">
        <f t="shared" si="110"/>
        <v>-</v>
      </c>
      <c r="K1390" s="135" t="str">
        <f t="shared" si="110"/>
        <v>-</v>
      </c>
      <c r="L1390" s="100" t="s">
        <v>90</v>
      </c>
    </row>
    <row r="1391" spans="2:12" ht="15.75" customHeight="1">
      <c r="B1391" s="100" t="s">
        <v>91</v>
      </c>
      <c r="C1391" s="101">
        <v>0</v>
      </c>
      <c r="D1391" s="102">
        <v>0</v>
      </c>
      <c r="E1391" s="103">
        <v>0</v>
      </c>
      <c r="F1391" s="104">
        <v>0</v>
      </c>
      <c r="G1391" s="102">
        <v>0</v>
      </c>
      <c r="H1391" s="105">
        <v>0</v>
      </c>
      <c r="I1391" s="133" t="str">
        <f t="shared" si="110"/>
        <v>-</v>
      </c>
      <c r="J1391" s="134" t="str">
        <f t="shared" si="110"/>
        <v>-</v>
      </c>
      <c r="K1391" s="135" t="str">
        <f t="shared" si="110"/>
        <v>-</v>
      </c>
      <c r="L1391" s="100" t="s">
        <v>91</v>
      </c>
    </row>
    <row r="1392" spans="2:12">
      <c r="I1392" s="109"/>
      <c r="J1392" s="109"/>
      <c r="K1392" s="109"/>
      <c r="L1392" s="110" t="s">
        <v>102</v>
      </c>
    </row>
    <row r="1393" spans="1:12" ht="18.75">
      <c r="B1393" s="54" t="s">
        <v>190</v>
      </c>
      <c r="I1393" s="109"/>
      <c r="J1393" s="109"/>
      <c r="K1393" s="109"/>
    </row>
    <row r="1394" spans="1:12">
      <c r="I1394" s="109"/>
      <c r="J1394" s="109"/>
      <c r="K1394" s="109"/>
      <c r="L1394" s="50" t="s">
        <v>72</v>
      </c>
    </row>
    <row r="1395" spans="1:12" s="57" customFormat="1" ht="17.25" customHeight="1">
      <c r="A1395" s="55"/>
      <c r="B1395" s="56"/>
      <c r="C1395" s="345" t="s">
        <v>73</v>
      </c>
      <c r="D1395" s="346"/>
      <c r="E1395" s="347"/>
      <c r="F1395" s="346" t="s">
        <v>74</v>
      </c>
      <c r="G1395" s="346"/>
      <c r="H1395" s="346"/>
      <c r="I1395" s="348" t="s">
        <v>75</v>
      </c>
      <c r="J1395" s="349"/>
      <c r="K1395" s="350"/>
      <c r="L1395" s="56"/>
    </row>
    <row r="1396" spans="1:12" s="57" customFormat="1" ht="17.25" customHeight="1">
      <c r="A1396" s="55"/>
      <c r="B1396" s="58" t="s">
        <v>76</v>
      </c>
      <c r="C1396" s="59" t="s">
        <v>77</v>
      </c>
      <c r="D1396" s="60" t="s">
        <v>78</v>
      </c>
      <c r="E1396" s="61" t="s">
        <v>79</v>
      </c>
      <c r="F1396" s="62" t="s">
        <v>77</v>
      </c>
      <c r="G1396" s="60" t="s">
        <v>78</v>
      </c>
      <c r="H1396" s="63" t="s">
        <v>79</v>
      </c>
      <c r="I1396" s="111" t="s">
        <v>104</v>
      </c>
      <c r="J1396" s="112" t="s">
        <v>105</v>
      </c>
      <c r="K1396" s="113" t="s">
        <v>106</v>
      </c>
      <c r="L1396" s="58" t="s">
        <v>83</v>
      </c>
    </row>
    <row r="1397" spans="1:12" s="57" customFormat="1" ht="17.25" customHeight="1">
      <c r="B1397" s="52"/>
      <c r="C1397" s="64" t="s">
        <v>107</v>
      </c>
      <c r="D1397" s="65" t="s">
        <v>84</v>
      </c>
      <c r="E1397" s="66" t="s">
        <v>108</v>
      </c>
      <c r="F1397" s="67" t="s">
        <v>109</v>
      </c>
      <c r="G1397" s="65" t="s">
        <v>110</v>
      </c>
      <c r="H1397" s="68" t="s">
        <v>111</v>
      </c>
      <c r="I1397" s="114"/>
      <c r="J1397" s="115"/>
      <c r="K1397" s="116"/>
      <c r="L1397" s="52"/>
    </row>
    <row r="1398" spans="1:12">
      <c r="A1398" s="57"/>
      <c r="B1398" s="69" t="s">
        <v>3</v>
      </c>
      <c r="C1398" s="70">
        <f t="shared" ref="C1398:H1413" si="111">C6+C1062</f>
        <v>50892297</v>
      </c>
      <c r="D1398" s="71">
        <f t="shared" si="111"/>
        <v>4354196</v>
      </c>
      <c r="E1398" s="72">
        <f t="shared" si="111"/>
        <v>55246493</v>
      </c>
      <c r="F1398" s="73">
        <f t="shared" si="111"/>
        <v>50088827</v>
      </c>
      <c r="G1398" s="71">
        <f t="shared" si="111"/>
        <v>859564</v>
      </c>
      <c r="H1398" s="74">
        <f t="shared" si="111"/>
        <v>50948391</v>
      </c>
      <c r="I1398" s="75">
        <f t="shared" ref="I1398:K1433" si="112">IF(C1398=0,"-",ROUND(F1398/C1398*100,1))</f>
        <v>98.4</v>
      </c>
      <c r="J1398" s="76">
        <f t="shared" si="112"/>
        <v>19.7</v>
      </c>
      <c r="K1398" s="77">
        <f t="shared" si="112"/>
        <v>92.2</v>
      </c>
      <c r="L1398" s="78" t="s">
        <v>3</v>
      </c>
    </row>
    <row r="1399" spans="1:12">
      <c r="A1399" s="57"/>
      <c r="B1399" s="79" t="s">
        <v>4</v>
      </c>
      <c r="C1399" s="80">
        <f t="shared" si="111"/>
        <v>6663012</v>
      </c>
      <c r="D1399" s="81">
        <f t="shared" si="111"/>
        <v>600694</v>
      </c>
      <c r="E1399" s="82">
        <f t="shared" si="111"/>
        <v>7263706</v>
      </c>
      <c r="F1399" s="83">
        <f t="shared" si="111"/>
        <v>6501307</v>
      </c>
      <c r="G1399" s="81">
        <f t="shared" si="111"/>
        <v>135365</v>
      </c>
      <c r="H1399" s="84">
        <f t="shared" si="111"/>
        <v>6636672</v>
      </c>
      <c r="I1399" s="85">
        <f t="shared" si="112"/>
        <v>97.6</v>
      </c>
      <c r="J1399" s="86">
        <f t="shared" si="112"/>
        <v>22.5</v>
      </c>
      <c r="K1399" s="87">
        <f t="shared" si="112"/>
        <v>91.4</v>
      </c>
      <c r="L1399" s="79" t="s">
        <v>4</v>
      </c>
    </row>
    <row r="1400" spans="1:12">
      <c r="B1400" s="79" t="s">
        <v>5</v>
      </c>
      <c r="C1400" s="80">
        <f t="shared" si="111"/>
        <v>12338697</v>
      </c>
      <c r="D1400" s="81">
        <f t="shared" si="111"/>
        <v>874201</v>
      </c>
      <c r="E1400" s="82">
        <f t="shared" si="111"/>
        <v>13212898</v>
      </c>
      <c r="F1400" s="83">
        <f t="shared" si="111"/>
        <v>12118116</v>
      </c>
      <c r="G1400" s="81">
        <f t="shared" si="111"/>
        <v>190668</v>
      </c>
      <c r="H1400" s="84">
        <f t="shared" si="111"/>
        <v>12308784</v>
      </c>
      <c r="I1400" s="85">
        <f t="shared" si="112"/>
        <v>98.2</v>
      </c>
      <c r="J1400" s="86">
        <f t="shared" si="112"/>
        <v>21.8</v>
      </c>
      <c r="K1400" s="87">
        <f t="shared" si="112"/>
        <v>93.2</v>
      </c>
      <c r="L1400" s="79" t="s">
        <v>5</v>
      </c>
    </row>
    <row r="1401" spans="1:12">
      <c r="B1401" s="79" t="s">
        <v>6</v>
      </c>
      <c r="C1401" s="80">
        <f t="shared" si="111"/>
        <v>7649139</v>
      </c>
      <c r="D1401" s="81">
        <f t="shared" si="111"/>
        <v>705329</v>
      </c>
      <c r="E1401" s="82">
        <f t="shared" si="111"/>
        <v>8354468</v>
      </c>
      <c r="F1401" s="83">
        <f t="shared" si="111"/>
        <v>7523661</v>
      </c>
      <c r="G1401" s="81">
        <f t="shared" si="111"/>
        <v>144391</v>
      </c>
      <c r="H1401" s="84">
        <f t="shared" si="111"/>
        <v>7668052</v>
      </c>
      <c r="I1401" s="85">
        <f t="shared" si="112"/>
        <v>98.4</v>
      </c>
      <c r="J1401" s="86">
        <f t="shared" si="112"/>
        <v>20.5</v>
      </c>
      <c r="K1401" s="87">
        <f t="shared" si="112"/>
        <v>91.8</v>
      </c>
      <c r="L1401" s="79" t="s">
        <v>6</v>
      </c>
    </row>
    <row r="1402" spans="1:12">
      <c r="B1402" s="79" t="s">
        <v>7</v>
      </c>
      <c r="C1402" s="80">
        <f t="shared" si="111"/>
        <v>15143467</v>
      </c>
      <c r="D1402" s="81">
        <f t="shared" si="111"/>
        <v>1091025</v>
      </c>
      <c r="E1402" s="82">
        <f t="shared" si="111"/>
        <v>16234492</v>
      </c>
      <c r="F1402" s="83">
        <f t="shared" si="111"/>
        <v>14937066</v>
      </c>
      <c r="G1402" s="81">
        <f t="shared" si="111"/>
        <v>185558</v>
      </c>
      <c r="H1402" s="84">
        <f t="shared" si="111"/>
        <v>15122624</v>
      </c>
      <c r="I1402" s="85">
        <f t="shared" si="112"/>
        <v>98.6</v>
      </c>
      <c r="J1402" s="86">
        <f t="shared" si="112"/>
        <v>17</v>
      </c>
      <c r="K1402" s="87">
        <f t="shared" si="112"/>
        <v>93.2</v>
      </c>
      <c r="L1402" s="79" t="s">
        <v>7</v>
      </c>
    </row>
    <row r="1403" spans="1:12">
      <c r="B1403" s="79" t="s">
        <v>8</v>
      </c>
      <c r="C1403" s="80">
        <f t="shared" si="111"/>
        <v>6205276</v>
      </c>
      <c r="D1403" s="81">
        <f t="shared" si="111"/>
        <v>382004</v>
      </c>
      <c r="E1403" s="82">
        <f t="shared" si="111"/>
        <v>6587280</v>
      </c>
      <c r="F1403" s="83">
        <f t="shared" si="111"/>
        <v>6135407</v>
      </c>
      <c r="G1403" s="81">
        <f t="shared" si="111"/>
        <v>153740</v>
      </c>
      <c r="H1403" s="84">
        <f t="shared" si="111"/>
        <v>6289147</v>
      </c>
      <c r="I1403" s="85">
        <f t="shared" si="112"/>
        <v>98.9</v>
      </c>
      <c r="J1403" s="86">
        <f t="shared" si="112"/>
        <v>40.200000000000003</v>
      </c>
      <c r="K1403" s="87">
        <f t="shared" si="112"/>
        <v>95.5</v>
      </c>
      <c r="L1403" s="79" t="s">
        <v>8</v>
      </c>
    </row>
    <row r="1404" spans="1:12">
      <c r="B1404" s="79" t="s">
        <v>86</v>
      </c>
      <c r="C1404" s="80">
        <f t="shared" si="111"/>
        <v>3360695</v>
      </c>
      <c r="D1404" s="81">
        <f t="shared" si="111"/>
        <v>272012</v>
      </c>
      <c r="E1404" s="82">
        <f t="shared" si="111"/>
        <v>3632707</v>
      </c>
      <c r="F1404" s="83">
        <f t="shared" si="111"/>
        <v>3308202</v>
      </c>
      <c r="G1404" s="81">
        <f t="shared" si="111"/>
        <v>66297</v>
      </c>
      <c r="H1404" s="84">
        <f t="shared" si="111"/>
        <v>3374499</v>
      </c>
      <c r="I1404" s="85">
        <f t="shared" si="112"/>
        <v>98.4</v>
      </c>
      <c r="J1404" s="86">
        <f t="shared" si="112"/>
        <v>24.4</v>
      </c>
      <c r="K1404" s="87">
        <f t="shared" si="112"/>
        <v>92.9</v>
      </c>
      <c r="L1404" s="79" t="s">
        <v>87</v>
      </c>
    </row>
    <row r="1405" spans="1:12">
      <c r="B1405" s="79" t="s">
        <v>10</v>
      </c>
      <c r="C1405" s="80">
        <f t="shared" si="111"/>
        <v>3060613</v>
      </c>
      <c r="D1405" s="81">
        <f t="shared" si="111"/>
        <v>254454</v>
      </c>
      <c r="E1405" s="82">
        <f t="shared" si="111"/>
        <v>3315067</v>
      </c>
      <c r="F1405" s="83">
        <f t="shared" si="111"/>
        <v>3012875</v>
      </c>
      <c r="G1405" s="81">
        <f t="shared" si="111"/>
        <v>57801</v>
      </c>
      <c r="H1405" s="84">
        <f t="shared" si="111"/>
        <v>3070676</v>
      </c>
      <c r="I1405" s="85">
        <f t="shared" si="112"/>
        <v>98.4</v>
      </c>
      <c r="J1405" s="86">
        <f t="shared" si="112"/>
        <v>22.7</v>
      </c>
      <c r="K1405" s="87">
        <f t="shared" si="112"/>
        <v>92.6</v>
      </c>
      <c r="L1405" s="79" t="s">
        <v>10</v>
      </c>
    </row>
    <row r="1406" spans="1:12">
      <c r="B1406" s="79" t="s">
        <v>11</v>
      </c>
      <c r="C1406" s="80">
        <f t="shared" si="111"/>
        <v>16507550</v>
      </c>
      <c r="D1406" s="81">
        <f t="shared" si="111"/>
        <v>1602568</v>
      </c>
      <c r="E1406" s="82">
        <f t="shared" si="111"/>
        <v>18110118</v>
      </c>
      <c r="F1406" s="83">
        <f t="shared" si="111"/>
        <v>16359022</v>
      </c>
      <c r="G1406" s="81">
        <f t="shared" si="111"/>
        <v>187199</v>
      </c>
      <c r="H1406" s="84">
        <f t="shared" si="111"/>
        <v>16546221</v>
      </c>
      <c r="I1406" s="85">
        <f t="shared" si="112"/>
        <v>99.1</v>
      </c>
      <c r="J1406" s="86">
        <f t="shared" si="112"/>
        <v>11.7</v>
      </c>
      <c r="K1406" s="87">
        <f t="shared" si="112"/>
        <v>91.4</v>
      </c>
      <c r="L1406" s="79" t="s">
        <v>11</v>
      </c>
    </row>
    <row r="1407" spans="1:12">
      <c r="B1407" s="79" t="s">
        <v>12</v>
      </c>
      <c r="C1407" s="92">
        <f t="shared" si="111"/>
        <v>8499816</v>
      </c>
      <c r="D1407" s="93">
        <f t="shared" si="111"/>
        <v>632452</v>
      </c>
      <c r="E1407" s="94">
        <f t="shared" si="111"/>
        <v>9132268</v>
      </c>
      <c r="F1407" s="95">
        <f t="shared" si="111"/>
        <v>8366307</v>
      </c>
      <c r="G1407" s="93">
        <f t="shared" si="111"/>
        <v>133933</v>
      </c>
      <c r="H1407" s="96">
        <f t="shared" si="111"/>
        <v>8500240</v>
      </c>
      <c r="I1407" s="97">
        <f t="shared" si="112"/>
        <v>98.4</v>
      </c>
      <c r="J1407" s="98">
        <f t="shared" si="112"/>
        <v>21.2</v>
      </c>
      <c r="K1407" s="99">
        <f t="shared" si="112"/>
        <v>93.1</v>
      </c>
      <c r="L1407" s="79" t="s">
        <v>12</v>
      </c>
    </row>
    <row r="1408" spans="1:12">
      <c r="B1408" s="79" t="s">
        <v>88</v>
      </c>
      <c r="C1408" s="92">
        <f t="shared" si="111"/>
        <v>4170468</v>
      </c>
      <c r="D1408" s="93">
        <f t="shared" si="111"/>
        <v>303436</v>
      </c>
      <c r="E1408" s="94">
        <f t="shared" si="111"/>
        <v>4473904</v>
      </c>
      <c r="F1408" s="95">
        <f t="shared" si="111"/>
        <v>4110596</v>
      </c>
      <c r="G1408" s="93">
        <f t="shared" si="111"/>
        <v>57691</v>
      </c>
      <c r="H1408" s="96">
        <f t="shared" si="111"/>
        <v>4168287</v>
      </c>
      <c r="I1408" s="97">
        <f t="shared" si="112"/>
        <v>98.6</v>
      </c>
      <c r="J1408" s="98">
        <f t="shared" si="112"/>
        <v>19</v>
      </c>
      <c r="K1408" s="99">
        <f t="shared" si="112"/>
        <v>93.2</v>
      </c>
      <c r="L1408" s="79" t="str">
        <f>B1408</f>
        <v>葛城市</v>
      </c>
    </row>
    <row r="1409" spans="2:12">
      <c r="B1409" s="88" t="s">
        <v>89</v>
      </c>
      <c r="C1409" s="92">
        <f t="shared" si="111"/>
        <v>2857847</v>
      </c>
      <c r="D1409" s="93">
        <f t="shared" si="111"/>
        <v>291467</v>
      </c>
      <c r="E1409" s="94">
        <f t="shared" si="111"/>
        <v>3149314</v>
      </c>
      <c r="F1409" s="95">
        <f t="shared" si="111"/>
        <v>2801347</v>
      </c>
      <c r="G1409" s="93">
        <f t="shared" si="111"/>
        <v>67180</v>
      </c>
      <c r="H1409" s="96">
        <f t="shared" si="111"/>
        <v>2868527</v>
      </c>
      <c r="I1409" s="97">
        <f t="shared" si="112"/>
        <v>98</v>
      </c>
      <c r="J1409" s="98">
        <f t="shared" si="112"/>
        <v>23</v>
      </c>
      <c r="K1409" s="99">
        <f t="shared" si="112"/>
        <v>91.1</v>
      </c>
      <c r="L1409" s="88" t="s">
        <v>89</v>
      </c>
    </row>
    <row r="1410" spans="2:12">
      <c r="B1410" s="79" t="s">
        <v>14</v>
      </c>
      <c r="C1410" s="92">
        <f t="shared" si="111"/>
        <v>484851</v>
      </c>
      <c r="D1410" s="93">
        <f t="shared" si="111"/>
        <v>7301</v>
      </c>
      <c r="E1410" s="94">
        <f t="shared" si="111"/>
        <v>492152</v>
      </c>
      <c r="F1410" s="95">
        <f t="shared" si="111"/>
        <v>481682</v>
      </c>
      <c r="G1410" s="93">
        <f t="shared" si="111"/>
        <v>1495</v>
      </c>
      <c r="H1410" s="96">
        <f t="shared" si="111"/>
        <v>483177</v>
      </c>
      <c r="I1410" s="97">
        <f t="shared" si="112"/>
        <v>99.3</v>
      </c>
      <c r="J1410" s="98">
        <f t="shared" si="112"/>
        <v>20.5</v>
      </c>
      <c r="K1410" s="99">
        <f t="shared" si="112"/>
        <v>98.2</v>
      </c>
      <c r="L1410" s="79" t="s">
        <v>14</v>
      </c>
    </row>
    <row r="1411" spans="2:12">
      <c r="B1411" s="79" t="s">
        <v>15</v>
      </c>
      <c r="C1411" s="92">
        <f t="shared" si="111"/>
        <v>2039789</v>
      </c>
      <c r="D1411" s="93">
        <f t="shared" si="111"/>
        <v>73380</v>
      </c>
      <c r="E1411" s="94">
        <f t="shared" si="111"/>
        <v>2113169</v>
      </c>
      <c r="F1411" s="95">
        <f t="shared" si="111"/>
        <v>2024258</v>
      </c>
      <c r="G1411" s="93">
        <f t="shared" si="111"/>
        <v>21168</v>
      </c>
      <c r="H1411" s="96">
        <f t="shared" si="111"/>
        <v>2045426</v>
      </c>
      <c r="I1411" s="97">
        <f t="shared" si="112"/>
        <v>99.2</v>
      </c>
      <c r="J1411" s="98">
        <f t="shared" si="112"/>
        <v>28.8</v>
      </c>
      <c r="K1411" s="99">
        <f t="shared" si="112"/>
        <v>96.8</v>
      </c>
      <c r="L1411" s="79" t="s">
        <v>15</v>
      </c>
    </row>
    <row r="1412" spans="2:12">
      <c r="B1412" s="79" t="s">
        <v>16</v>
      </c>
      <c r="C1412" s="92">
        <f t="shared" si="111"/>
        <v>2135643</v>
      </c>
      <c r="D1412" s="93">
        <f t="shared" si="111"/>
        <v>224484</v>
      </c>
      <c r="E1412" s="94">
        <f t="shared" si="111"/>
        <v>2360127</v>
      </c>
      <c r="F1412" s="95">
        <f t="shared" si="111"/>
        <v>2097744</v>
      </c>
      <c r="G1412" s="93">
        <f t="shared" si="111"/>
        <v>28214</v>
      </c>
      <c r="H1412" s="96">
        <f t="shared" si="111"/>
        <v>2125958</v>
      </c>
      <c r="I1412" s="97">
        <f t="shared" si="112"/>
        <v>98.2</v>
      </c>
      <c r="J1412" s="98">
        <f t="shared" si="112"/>
        <v>12.6</v>
      </c>
      <c r="K1412" s="99">
        <f t="shared" si="112"/>
        <v>90.1</v>
      </c>
      <c r="L1412" s="79" t="s">
        <v>16</v>
      </c>
    </row>
    <row r="1413" spans="2:12">
      <c r="B1413" s="79" t="s">
        <v>17</v>
      </c>
      <c r="C1413" s="80">
        <f t="shared" si="111"/>
        <v>2887814</v>
      </c>
      <c r="D1413" s="81">
        <f t="shared" si="111"/>
        <v>124465</v>
      </c>
      <c r="E1413" s="82">
        <f t="shared" si="111"/>
        <v>3012279</v>
      </c>
      <c r="F1413" s="83">
        <f t="shared" si="111"/>
        <v>2846705</v>
      </c>
      <c r="G1413" s="81">
        <f t="shared" si="111"/>
        <v>32700</v>
      </c>
      <c r="H1413" s="84">
        <f t="shared" si="111"/>
        <v>2879405</v>
      </c>
      <c r="I1413" s="85">
        <f t="shared" si="112"/>
        <v>98.6</v>
      </c>
      <c r="J1413" s="86">
        <f t="shared" si="112"/>
        <v>26.3</v>
      </c>
      <c r="K1413" s="87">
        <f t="shared" si="112"/>
        <v>95.6</v>
      </c>
      <c r="L1413" s="79" t="s">
        <v>17</v>
      </c>
    </row>
    <row r="1414" spans="2:12">
      <c r="B1414" s="79" t="s">
        <v>18</v>
      </c>
      <c r="C1414" s="80">
        <f t="shared" ref="C1414:H1429" si="113">C22+C1078</f>
        <v>749505</v>
      </c>
      <c r="D1414" s="81">
        <f t="shared" si="113"/>
        <v>73306</v>
      </c>
      <c r="E1414" s="82">
        <f t="shared" si="113"/>
        <v>822811</v>
      </c>
      <c r="F1414" s="83">
        <f t="shared" si="113"/>
        <v>735741</v>
      </c>
      <c r="G1414" s="81">
        <f t="shared" si="113"/>
        <v>17123</v>
      </c>
      <c r="H1414" s="84">
        <f t="shared" si="113"/>
        <v>752864</v>
      </c>
      <c r="I1414" s="85">
        <f t="shared" si="112"/>
        <v>98.2</v>
      </c>
      <c r="J1414" s="86">
        <f t="shared" si="112"/>
        <v>23.4</v>
      </c>
      <c r="K1414" s="87">
        <f t="shared" si="112"/>
        <v>91.5</v>
      </c>
      <c r="L1414" s="79" t="s">
        <v>18</v>
      </c>
    </row>
    <row r="1415" spans="2:12">
      <c r="B1415" s="79" t="s">
        <v>19</v>
      </c>
      <c r="C1415" s="80">
        <f t="shared" si="113"/>
        <v>1226052</v>
      </c>
      <c r="D1415" s="81">
        <f t="shared" si="113"/>
        <v>55563</v>
      </c>
      <c r="E1415" s="82">
        <f t="shared" si="113"/>
        <v>1281615</v>
      </c>
      <c r="F1415" s="83">
        <f t="shared" si="113"/>
        <v>1216744</v>
      </c>
      <c r="G1415" s="81">
        <f t="shared" si="113"/>
        <v>13519</v>
      </c>
      <c r="H1415" s="84">
        <f t="shared" si="113"/>
        <v>1230263</v>
      </c>
      <c r="I1415" s="85">
        <f t="shared" si="112"/>
        <v>99.2</v>
      </c>
      <c r="J1415" s="86">
        <f t="shared" si="112"/>
        <v>24.3</v>
      </c>
      <c r="K1415" s="87">
        <f t="shared" si="112"/>
        <v>96</v>
      </c>
      <c r="L1415" s="79" t="s">
        <v>19</v>
      </c>
    </row>
    <row r="1416" spans="2:12">
      <c r="B1416" s="79" t="s">
        <v>20</v>
      </c>
      <c r="C1416" s="80">
        <f t="shared" si="113"/>
        <v>615639</v>
      </c>
      <c r="D1416" s="81">
        <f t="shared" si="113"/>
        <v>22473</v>
      </c>
      <c r="E1416" s="82">
        <f t="shared" si="113"/>
        <v>638112</v>
      </c>
      <c r="F1416" s="83">
        <f t="shared" si="113"/>
        <v>612105</v>
      </c>
      <c r="G1416" s="81">
        <f t="shared" si="113"/>
        <v>13122</v>
      </c>
      <c r="H1416" s="84">
        <f t="shared" si="113"/>
        <v>625227</v>
      </c>
      <c r="I1416" s="85">
        <f t="shared" si="112"/>
        <v>99.4</v>
      </c>
      <c r="J1416" s="86">
        <f t="shared" si="112"/>
        <v>58.4</v>
      </c>
      <c r="K1416" s="87">
        <f t="shared" si="112"/>
        <v>98</v>
      </c>
      <c r="L1416" s="79" t="s">
        <v>20</v>
      </c>
    </row>
    <row r="1417" spans="2:12">
      <c r="B1417" s="79" t="s">
        <v>21</v>
      </c>
      <c r="C1417" s="80">
        <f t="shared" si="113"/>
        <v>3581652</v>
      </c>
      <c r="D1417" s="81">
        <f t="shared" si="113"/>
        <v>282703</v>
      </c>
      <c r="E1417" s="82">
        <f t="shared" si="113"/>
        <v>3864355</v>
      </c>
      <c r="F1417" s="83">
        <f t="shared" si="113"/>
        <v>3524778</v>
      </c>
      <c r="G1417" s="81">
        <f t="shared" si="113"/>
        <v>72988</v>
      </c>
      <c r="H1417" s="84">
        <f t="shared" si="113"/>
        <v>3597766</v>
      </c>
      <c r="I1417" s="85">
        <f t="shared" si="112"/>
        <v>98.4</v>
      </c>
      <c r="J1417" s="86">
        <f t="shared" si="112"/>
        <v>25.8</v>
      </c>
      <c r="K1417" s="87">
        <f t="shared" si="112"/>
        <v>93.1</v>
      </c>
      <c r="L1417" s="79" t="s">
        <v>21</v>
      </c>
    </row>
    <row r="1418" spans="2:12">
      <c r="B1418" s="79" t="s">
        <v>22</v>
      </c>
      <c r="C1418" s="80">
        <f t="shared" si="113"/>
        <v>129235</v>
      </c>
      <c r="D1418" s="81">
        <f t="shared" si="113"/>
        <v>9922</v>
      </c>
      <c r="E1418" s="82">
        <f t="shared" si="113"/>
        <v>139157</v>
      </c>
      <c r="F1418" s="83">
        <f t="shared" si="113"/>
        <v>128007</v>
      </c>
      <c r="G1418" s="81">
        <f t="shared" si="113"/>
        <v>1333</v>
      </c>
      <c r="H1418" s="84">
        <f t="shared" si="113"/>
        <v>129340</v>
      </c>
      <c r="I1418" s="85">
        <f t="shared" si="112"/>
        <v>99</v>
      </c>
      <c r="J1418" s="86">
        <f t="shared" si="112"/>
        <v>13.4</v>
      </c>
      <c r="K1418" s="87">
        <f t="shared" si="112"/>
        <v>92.9</v>
      </c>
      <c r="L1418" s="79" t="s">
        <v>22</v>
      </c>
    </row>
    <row r="1419" spans="2:12">
      <c r="B1419" s="79" t="s">
        <v>23</v>
      </c>
      <c r="C1419" s="80">
        <f t="shared" si="113"/>
        <v>116218</v>
      </c>
      <c r="D1419" s="81">
        <f t="shared" si="113"/>
        <v>8785</v>
      </c>
      <c r="E1419" s="82">
        <f t="shared" si="113"/>
        <v>125003</v>
      </c>
      <c r="F1419" s="83">
        <f t="shared" si="113"/>
        <v>114085</v>
      </c>
      <c r="G1419" s="81">
        <f t="shared" si="113"/>
        <v>2446</v>
      </c>
      <c r="H1419" s="84">
        <f t="shared" si="113"/>
        <v>116531</v>
      </c>
      <c r="I1419" s="85">
        <f t="shared" si="112"/>
        <v>98.2</v>
      </c>
      <c r="J1419" s="86">
        <f t="shared" si="112"/>
        <v>27.8</v>
      </c>
      <c r="K1419" s="87">
        <f t="shared" si="112"/>
        <v>93.2</v>
      </c>
      <c r="L1419" s="79" t="s">
        <v>23</v>
      </c>
    </row>
    <row r="1420" spans="2:12">
      <c r="B1420" s="79" t="s">
        <v>24</v>
      </c>
      <c r="C1420" s="80">
        <f t="shared" si="113"/>
        <v>671685</v>
      </c>
      <c r="D1420" s="81">
        <f t="shared" si="113"/>
        <v>38648</v>
      </c>
      <c r="E1420" s="82">
        <f t="shared" si="113"/>
        <v>710333</v>
      </c>
      <c r="F1420" s="83">
        <f t="shared" si="113"/>
        <v>661288</v>
      </c>
      <c r="G1420" s="81">
        <f t="shared" si="113"/>
        <v>7060</v>
      </c>
      <c r="H1420" s="84">
        <f t="shared" si="113"/>
        <v>668348</v>
      </c>
      <c r="I1420" s="85">
        <f t="shared" si="112"/>
        <v>98.5</v>
      </c>
      <c r="J1420" s="86">
        <f t="shared" si="112"/>
        <v>18.3</v>
      </c>
      <c r="K1420" s="87">
        <f t="shared" si="112"/>
        <v>94.1</v>
      </c>
      <c r="L1420" s="79" t="s">
        <v>24</v>
      </c>
    </row>
    <row r="1421" spans="2:12">
      <c r="B1421" s="79" t="s">
        <v>25</v>
      </c>
      <c r="C1421" s="80">
        <f t="shared" si="113"/>
        <v>441569</v>
      </c>
      <c r="D1421" s="81">
        <f t="shared" si="113"/>
        <v>9918</v>
      </c>
      <c r="E1421" s="82">
        <f t="shared" si="113"/>
        <v>451487</v>
      </c>
      <c r="F1421" s="83">
        <f t="shared" si="113"/>
        <v>437946</v>
      </c>
      <c r="G1421" s="81">
        <f t="shared" si="113"/>
        <v>1335</v>
      </c>
      <c r="H1421" s="84">
        <f t="shared" si="113"/>
        <v>439281</v>
      </c>
      <c r="I1421" s="85">
        <f t="shared" si="112"/>
        <v>99.2</v>
      </c>
      <c r="J1421" s="86">
        <f t="shared" si="112"/>
        <v>13.5</v>
      </c>
      <c r="K1421" s="87">
        <f t="shared" si="112"/>
        <v>97.3</v>
      </c>
      <c r="L1421" s="79" t="s">
        <v>25</v>
      </c>
    </row>
    <row r="1422" spans="2:12">
      <c r="B1422" s="79" t="s">
        <v>26</v>
      </c>
      <c r="C1422" s="80">
        <f t="shared" si="113"/>
        <v>2056111</v>
      </c>
      <c r="D1422" s="81">
        <f t="shared" si="113"/>
        <v>184347</v>
      </c>
      <c r="E1422" s="82">
        <f t="shared" si="113"/>
        <v>2240458</v>
      </c>
      <c r="F1422" s="83">
        <f t="shared" si="113"/>
        <v>2016468</v>
      </c>
      <c r="G1422" s="81">
        <f t="shared" si="113"/>
        <v>33112</v>
      </c>
      <c r="H1422" s="84">
        <f t="shared" si="113"/>
        <v>2049580</v>
      </c>
      <c r="I1422" s="85">
        <f t="shared" si="112"/>
        <v>98.1</v>
      </c>
      <c r="J1422" s="86">
        <f t="shared" si="112"/>
        <v>18</v>
      </c>
      <c r="K1422" s="87">
        <f t="shared" si="112"/>
        <v>91.5</v>
      </c>
      <c r="L1422" s="79" t="s">
        <v>26</v>
      </c>
    </row>
    <row r="1423" spans="2:12">
      <c r="B1423" s="79" t="s">
        <v>27</v>
      </c>
      <c r="C1423" s="80">
        <f t="shared" si="113"/>
        <v>2940175</v>
      </c>
      <c r="D1423" s="81">
        <f t="shared" si="113"/>
        <v>41547</v>
      </c>
      <c r="E1423" s="82">
        <f t="shared" si="113"/>
        <v>2981722</v>
      </c>
      <c r="F1423" s="83">
        <f t="shared" si="113"/>
        <v>2930017</v>
      </c>
      <c r="G1423" s="81">
        <f t="shared" si="113"/>
        <v>7802</v>
      </c>
      <c r="H1423" s="84">
        <f t="shared" si="113"/>
        <v>2937819</v>
      </c>
      <c r="I1423" s="85">
        <f t="shared" si="112"/>
        <v>99.7</v>
      </c>
      <c r="J1423" s="86">
        <f t="shared" si="112"/>
        <v>18.8</v>
      </c>
      <c r="K1423" s="87">
        <f t="shared" si="112"/>
        <v>98.5</v>
      </c>
      <c r="L1423" s="79" t="s">
        <v>27</v>
      </c>
    </row>
    <row r="1424" spans="2:12">
      <c r="B1424" s="79" t="s">
        <v>28</v>
      </c>
      <c r="C1424" s="80">
        <f t="shared" si="113"/>
        <v>3838973</v>
      </c>
      <c r="D1424" s="81">
        <f t="shared" si="113"/>
        <v>215583</v>
      </c>
      <c r="E1424" s="82">
        <f t="shared" si="113"/>
        <v>4054556</v>
      </c>
      <c r="F1424" s="83">
        <f t="shared" si="113"/>
        <v>3810088</v>
      </c>
      <c r="G1424" s="81">
        <f t="shared" si="113"/>
        <v>51761</v>
      </c>
      <c r="H1424" s="84">
        <f t="shared" si="113"/>
        <v>3861849</v>
      </c>
      <c r="I1424" s="85">
        <f t="shared" si="112"/>
        <v>99.2</v>
      </c>
      <c r="J1424" s="86">
        <f t="shared" si="112"/>
        <v>24</v>
      </c>
      <c r="K1424" s="87">
        <f t="shared" si="112"/>
        <v>95.2</v>
      </c>
      <c r="L1424" s="79" t="s">
        <v>28</v>
      </c>
    </row>
    <row r="1425" spans="2:12">
      <c r="B1425" s="79" t="s">
        <v>29</v>
      </c>
      <c r="C1425" s="80">
        <f t="shared" si="113"/>
        <v>2151644</v>
      </c>
      <c r="D1425" s="81">
        <f t="shared" si="113"/>
        <v>104800</v>
      </c>
      <c r="E1425" s="82">
        <f t="shared" si="113"/>
        <v>2256444</v>
      </c>
      <c r="F1425" s="83">
        <f t="shared" si="113"/>
        <v>2126817</v>
      </c>
      <c r="G1425" s="81">
        <f t="shared" si="113"/>
        <v>23261</v>
      </c>
      <c r="H1425" s="84">
        <f t="shared" si="113"/>
        <v>2150078</v>
      </c>
      <c r="I1425" s="85">
        <f t="shared" si="112"/>
        <v>98.8</v>
      </c>
      <c r="J1425" s="86">
        <f t="shared" si="112"/>
        <v>22.2</v>
      </c>
      <c r="K1425" s="87">
        <f t="shared" si="112"/>
        <v>95.3</v>
      </c>
      <c r="L1425" s="79" t="s">
        <v>29</v>
      </c>
    </row>
    <row r="1426" spans="2:12">
      <c r="B1426" s="79" t="s">
        <v>30</v>
      </c>
      <c r="C1426" s="80">
        <f t="shared" si="113"/>
        <v>746867</v>
      </c>
      <c r="D1426" s="81">
        <f t="shared" si="113"/>
        <v>49732</v>
      </c>
      <c r="E1426" s="82">
        <f t="shared" si="113"/>
        <v>796599</v>
      </c>
      <c r="F1426" s="83">
        <f t="shared" si="113"/>
        <v>735679</v>
      </c>
      <c r="G1426" s="81">
        <f t="shared" si="113"/>
        <v>13077</v>
      </c>
      <c r="H1426" s="84">
        <f t="shared" si="113"/>
        <v>748756</v>
      </c>
      <c r="I1426" s="85">
        <f t="shared" si="112"/>
        <v>98.5</v>
      </c>
      <c r="J1426" s="86">
        <f t="shared" si="112"/>
        <v>26.3</v>
      </c>
      <c r="K1426" s="87">
        <f t="shared" si="112"/>
        <v>94</v>
      </c>
      <c r="L1426" s="79" t="s">
        <v>30</v>
      </c>
    </row>
    <row r="1427" spans="2:12">
      <c r="B1427" s="79" t="s">
        <v>31</v>
      </c>
      <c r="C1427" s="80">
        <f t="shared" si="113"/>
        <v>1849594</v>
      </c>
      <c r="D1427" s="81">
        <f t="shared" si="113"/>
        <v>162323</v>
      </c>
      <c r="E1427" s="82">
        <f t="shared" si="113"/>
        <v>2011917</v>
      </c>
      <c r="F1427" s="83">
        <f t="shared" si="113"/>
        <v>1821143</v>
      </c>
      <c r="G1427" s="81">
        <f t="shared" si="113"/>
        <v>29705</v>
      </c>
      <c r="H1427" s="84">
        <f t="shared" si="113"/>
        <v>1850848</v>
      </c>
      <c r="I1427" s="85">
        <f t="shared" si="112"/>
        <v>98.5</v>
      </c>
      <c r="J1427" s="86">
        <f t="shared" si="112"/>
        <v>18.3</v>
      </c>
      <c r="K1427" s="87">
        <f t="shared" si="112"/>
        <v>92</v>
      </c>
      <c r="L1427" s="79" t="s">
        <v>31</v>
      </c>
    </row>
    <row r="1428" spans="2:12">
      <c r="B1428" s="79" t="s">
        <v>32</v>
      </c>
      <c r="C1428" s="80">
        <f t="shared" si="113"/>
        <v>562339</v>
      </c>
      <c r="D1428" s="81">
        <f t="shared" si="113"/>
        <v>65300</v>
      </c>
      <c r="E1428" s="82">
        <f t="shared" si="113"/>
        <v>627639</v>
      </c>
      <c r="F1428" s="83">
        <f t="shared" si="113"/>
        <v>551391</v>
      </c>
      <c r="G1428" s="81">
        <f t="shared" si="113"/>
        <v>5976</v>
      </c>
      <c r="H1428" s="84">
        <f t="shared" si="113"/>
        <v>557367</v>
      </c>
      <c r="I1428" s="85">
        <f t="shared" si="112"/>
        <v>98.1</v>
      </c>
      <c r="J1428" s="86">
        <f t="shared" si="112"/>
        <v>9.1999999999999993</v>
      </c>
      <c r="K1428" s="87">
        <f t="shared" si="112"/>
        <v>88.8</v>
      </c>
      <c r="L1428" s="79" t="s">
        <v>32</v>
      </c>
    </row>
    <row r="1429" spans="2:12">
      <c r="B1429" s="79" t="s">
        <v>33</v>
      </c>
      <c r="C1429" s="80">
        <f t="shared" si="113"/>
        <v>72192</v>
      </c>
      <c r="D1429" s="81">
        <f t="shared" si="113"/>
        <v>2220</v>
      </c>
      <c r="E1429" s="82">
        <f t="shared" si="113"/>
        <v>74412</v>
      </c>
      <c r="F1429" s="83">
        <f t="shared" si="113"/>
        <v>71826</v>
      </c>
      <c r="G1429" s="81">
        <f t="shared" si="113"/>
        <v>726</v>
      </c>
      <c r="H1429" s="84">
        <f t="shared" si="113"/>
        <v>72552</v>
      </c>
      <c r="I1429" s="85">
        <f t="shared" si="112"/>
        <v>99.5</v>
      </c>
      <c r="J1429" s="86">
        <f t="shared" si="112"/>
        <v>32.700000000000003</v>
      </c>
      <c r="K1429" s="87">
        <f t="shared" si="112"/>
        <v>97.5</v>
      </c>
      <c r="L1429" s="79" t="s">
        <v>33</v>
      </c>
    </row>
    <row r="1430" spans="2:12">
      <c r="B1430" s="79" t="s">
        <v>34</v>
      </c>
      <c r="C1430" s="80">
        <f t="shared" ref="C1430:H1436" si="114">C38+C1094</f>
        <v>175323</v>
      </c>
      <c r="D1430" s="81">
        <f t="shared" si="114"/>
        <v>14916</v>
      </c>
      <c r="E1430" s="82">
        <f t="shared" si="114"/>
        <v>190239</v>
      </c>
      <c r="F1430" s="83">
        <f t="shared" si="114"/>
        <v>172099</v>
      </c>
      <c r="G1430" s="81">
        <f t="shared" si="114"/>
        <v>2652</v>
      </c>
      <c r="H1430" s="84">
        <f t="shared" si="114"/>
        <v>174751</v>
      </c>
      <c r="I1430" s="85">
        <f t="shared" si="112"/>
        <v>98.2</v>
      </c>
      <c r="J1430" s="86">
        <f t="shared" si="112"/>
        <v>17.8</v>
      </c>
      <c r="K1430" s="87">
        <f t="shared" si="112"/>
        <v>91.9</v>
      </c>
      <c r="L1430" s="79" t="s">
        <v>34</v>
      </c>
    </row>
    <row r="1431" spans="2:12">
      <c r="B1431" s="79" t="s">
        <v>35</v>
      </c>
      <c r="C1431" s="80">
        <f t="shared" si="114"/>
        <v>78501</v>
      </c>
      <c r="D1431" s="81">
        <f t="shared" si="114"/>
        <v>5107</v>
      </c>
      <c r="E1431" s="82">
        <f t="shared" si="114"/>
        <v>83608</v>
      </c>
      <c r="F1431" s="83">
        <f t="shared" si="114"/>
        <v>76451</v>
      </c>
      <c r="G1431" s="81">
        <f t="shared" si="114"/>
        <v>607</v>
      </c>
      <c r="H1431" s="84">
        <f t="shared" si="114"/>
        <v>77058</v>
      </c>
      <c r="I1431" s="85">
        <f t="shared" si="112"/>
        <v>97.4</v>
      </c>
      <c r="J1431" s="86">
        <f t="shared" si="112"/>
        <v>11.9</v>
      </c>
      <c r="K1431" s="87">
        <f t="shared" si="112"/>
        <v>92.2</v>
      </c>
      <c r="L1431" s="79" t="s">
        <v>35</v>
      </c>
    </row>
    <row r="1432" spans="2:12">
      <c r="B1432" s="79" t="s">
        <v>36</v>
      </c>
      <c r="C1432" s="80">
        <f t="shared" si="114"/>
        <v>658867</v>
      </c>
      <c r="D1432" s="81">
        <f t="shared" si="114"/>
        <v>35972</v>
      </c>
      <c r="E1432" s="82">
        <f t="shared" si="114"/>
        <v>694839</v>
      </c>
      <c r="F1432" s="83">
        <f t="shared" si="114"/>
        <v>652419</v>
      </c>
      <c r="G1432" s="81">
        <f t="shared" si="114"/>
        <v>2337</v>
      </c>
      <c r="H1432" s="84">
        <f t="shared" si="114"/>
        <v>654756</v>
      </c>
      <c r="I1432" s="85">
        <f t="shared" si="112"/>
        <v>99</v>
      </c>
      <c r="J1432" s="86">
        <f t="shared" si="112"/>
        <v>6.5</v>
      </c>
      <c r="K1432" s="87">
        <f t="shared" si="112"/>
        <v>94.2</v>
      </c>
      <c r="L1432" s="79" t="s">
        <v>36</v>
      </c>
    </row>
    <row r="1433" spans="2:12">
      <c r="B1433" s="79" t="s">
        <v>37</v>
      </c>
      <c r="C1433" s="80">
        <f t="shared" si="114"/>
        <v>261247</v>
      </c>
      <c r="D1433" s="81">
        <f t="shared" si="114"/>
        <v>3251</v>
      </c>
      <c r="E1433" s="82">
        <f t="shared" si="114"/>
        <v>264498</v>
      </c>
      <c r="F1433" s="83">
        <f t="shared" si="114"/>
        <v>259767</v>
      </c>
      <c r="G1433" s="81">
        <f t="shared" si="114"/>
        <v>622</v>
      </c>
      <c r="H1433" s="84">
        <f t="shared" si="114"/>
        <v>260389</v>
      </c>
      <c r="I1433" s="85">
        <f t="shared" si="112"/>
        <v>99.4</v>
      </c>
      <c r="J1433" s="86">
        <f t="shared" si="112"/>
        <v>19.100000000000001</v>
      </c>
      <c r="K1433" s="87">
        <f t="shared" si="112"/>
        <v>98.4</v>
      </c>
      <c r="L1433" s="79" t="s">
        <v>37</v>
      </c>
    </row>
    <row r="1434" spans="2:12">
      <c r="B1434" s="79" t="s">
        <v>38</v>
      </c>
      <c r="C1434" s="80">
        <f t="shared" si="114"/>
        <v>109561</v>
      </c>
      <c r="D1434" s="89">
        <f t="shared" si="114"/>
        <v>1898</v>
      </c>
      <c r="E1434" s="82">
        <f t="shared" si="114"/>
        <v>111459</v>
      </c>
      <c r="F1434" s="83">
        <f t="shared" si="114"/>
        <v>109089</v>
      </c>
      <c r="G1434" s="89">
        <f t="shared" si="114"/>
        <v>279</v>
      </c>
      <c r="H1434" s="84">
        <f t="shared" si="114"/>
        <v>109368</v>
      </c>
      <c r="I1434" s="85">
        <f t="shared" ref="I1434:K1439" si="115">IF(C1434=0,"-",ROUND(F1434/C1434*100,1))</f>
        <v>99.6</v>
      </c>
      <c r="J1434" s="90">
        <f t="shared" si="115"/>
        <v>14.7</v>
      </c>
      <c r="K1434" s="87">
        <f t="shared" si="115"/>
        <v>98.1</v>
      </c>
      <c r="L1434" s="79" t="s">
        <v>38</v>
      </c>
    </row>
    <row r="1435" spans="2:12">
      <c r="B1435" s="79" t="s">
        <v>39</v>
      </c>
      <c r="C1435" s="80">
        <f t="shared" si="114"/>
        <v>165271</v>
      </c>
      <c r="D1435" s="81">
        <f t="shared" si="114"/>
        <v>6519</v>
      </c>
      <c r="E1435" s="82">
        <f t="shared" si="114"/>
        <v>171790</v>
      </c>
      <c r="F1435" s="83">
        <f t="shared" si="114"/>
        <v>162898</v>
      </c>
      <c r="G1435" s="81">
        <f t="shared" si="114"/>
        <v>1718</v>
      </c>
      <c r="H1435" s="84">
        <f t="shared" si="114"/>
        <v>164616</v>
      </c>
      <c r="I1435" s="85">
        <f t="shared" si="115"/>
        <v>98.6</v>
      </c>
      <c r="J1435" s="86">
        <f t="shared" si="115"/>
        <v>26.4</v>
      </c>
      <c r="K1435" s="87">
        <f t="shared" si="115"/>
        <v>95.8</v>
      </c>
      <c r="L1435" s="79" t="s">
        <v>39</v>
      </c>
    </row>
    <row r="1436" spans="2:12">
      <c r="B1436" s="91" t="s">
        <v>40</v>
      </c>
      <c r="C1436" s="92">
        <f t="shared" si="114"/>
        <v>146654</v>
      </c>
      <c r="D1436" s="93">
        <f t="shared" si="114"/>
        <v>9885</v>
      </c>
      <c r="E1436" s="94">
        <f t="shared" si="114"/>
        <v>156539</v>
      </c>
      <c r="F1436" s="95">
        <f t="shared" si="114"/>
        <v>145595</v>
      </c>
      <c r="G1436" s="93">
        <f t="shared" si="114"/>
        <v>3020</v>
      </c>
      <c r="H1436" s="96">
        <f t="shared" si="114"/>
        <v>148615</v>
      </c>
      <c r="I1436" s="97">
        <f t="shared" si="115"/>
        <v>99.3</v>
      </c>
      <c r="J1436" s="98">
        <f t="shared" si="115"/>
        <v>30.6</v>
      </c>
      <c r="K1436" s="99">
        <f t="shared" si="115"/>
        <v>94.9</v>
      </c>
      <c r="L1436" s="91" t="s">
        <v>40</v>
      </c>
    </row>
    <row r="1437" spans="2:12" ht="15.75" customHeight="1">
      <c r="B1437" s="100" t="s">
        <v>41</v>
      </c>
      <c r="C1437" s="101">
        <f t="shared" ref="C1437:H1437" si="116">SUM(C1398:C1409)</f>
        <v>137348877</v>
      </c>
      <c r="D1437" s="102">
        <f t="shared" si="116"/>
        <v>11363838</v>
      </c>
      <c r="E1437" s="103">
        <f t="shared" si="116"/>
        <v>148712715</v>
      </c>
      <c r="F1437" s="104">
        <f t="shared" si="116"/>
        <v>135262733</v>
      </c>
      <c r="G1437" s="102">
        <f t="shared" si="116"/>
        <v>2239387</v>
      </c>
      <c r="H1437" s="105">
        <f t="shared" si="116"/>
        <v>137502120</v>
      </c>
      <c r="I1437" s="106">
        <f>IF(C1437=0,"-",ROUND(F1437/C1437*100,1))</f>
        <v>98.5</v>
      </c>
      <c r="J1437" s="107">
        <f>IF(D1437=0,"-",ROUND(G1437/D1437*100,1))</f>
        <v>19.7</v>
      </c>
      <c r="K1437" s="108">
        <f>IF(E1437=0,"-",ROUND(H1437/E1437*100,1))</f>
        <v>92.5</v>
      </c>
      <c r="L1437" s="100" t="s">
        <v>41</v>
      </c>
    </row>
    <row r="1438" spans="2:12" ht="15.75" customHeight="1">
      <c r="B1438" s="100" t="s">
        <v>90</v>
      </c>
      <c r="C1438" s="101">
        <f t="shared" ref="C1438:H1438" si="117">SUM(C1410:C1436)</f>
        <v>30892971</v>
      </c>
      <c r="D1438" s="102">
        <f t="shared" si="117"/>
        <v>1834348</v>
      </c>
      <c r="E1438" s="103">
        <f t="shared" si="117"/>
        <v>32727319</v>
      </c>
      <c r="F1438" s="104">
        <f t="shared" si="117"/>
        <v>30522830</v>
      </c>
      <c r="G1438" s="102">
        <f t="shared" si="117"/>
        <v>389158</v>
      </c>
      <c r="H1438" s="105">
        <f t="shared" si="117"/>
        <v>30911988</v>
      </c>
      <c r="I1438" s="106">
        <f t="shared" si="115"/>
        <v>98.8</v>
      </c>
      <c r="J1438" s="107">
        <f t="shared" si="115"/>
        <v>21.2</v>
      </c>
      <c r="K1438" s="108">
        <f t="shared" si="115"/>
        <v>94.5</v>
      </c>
      <c r="L1438" s="100" t="s">
        <v>90</v>
      </c>
    </row>
    <row r="1439" spans="2:12" ht="15.75" customHeight="1">
      <c r="B1439" s="100" t="s">
        <v>91</v>
      </c>
      <c r="C1439" s="101">
        <f t="shared" ref="C1439:H1439" si="118">C1438+C1437</f>
        <v>168241848</v>
      </c>
      <c r="D1439" s="102">
        <f t="shared" si="118"/>
        <v>13198186</v>
      </c>
      <c r="E1439" s="103">
        <f t="shared" si="118"/>
        <v>181440034</v>
      </c>
      <c r="F1439" s="104">
        <f t="shared" si="118"/>
        <v>165785563</v>
      </c>
      <c r="G1439" s="102">
        <f t="shared" si="118"/>
        <v>2628545</v>
      </c>
      <c r="H1439" s="105">
        <f t="shared" si="118"/>
        <v>168414108</v>
      </c>
      <c r="I1439" s="106">
        <f t="shared" si="115"/>
        <v>98.5</v>
      </c>
      <c r="J1439" s="107">
        <f t="shared" si="115"/>
        <v>19.899999999999999</v>
      </c>
      <c r="K1439" s="108">
        <f t="shared" si="115"/>
        <v>92.8</v>
      </c>
      <c r="L1439" s="100" t="s">
        <v>91</v>
      </c>
    </row>
    <row r="1440" spans="2:12">
      <c r="I1440" s="109"/>
      <c r="J1440" s="109"/>
      <c r="K1440" s="109"/>
      <c r="L1440" s="110" t="s">
        <v>102</v>
      </c>
    </row>
    <row r="1441" spans="1:12" ht="18.75">
      <c r="B1441" s="54" t="s">
        <v>70</v>
      </c>
      <c r="I1441" s="109"/>
      <c r="J1441" s="109"/>
      <c r="K1441" s="109"/>
    </row>
    <row r="1442" spans="1:12">
      <c r="I1442" s="109"/>
      <c r="J1442" s="109"/>
      <c r="K1442" s="109"/>
      <c r="L1442" s="50" t="s">
        <v>72</v>
      </c>
    </row>
    <row r="1443" spans="1:12" s="57" customFormat="1" ht="17.25" customHeight="1">
      <c r="A1443" s="55"/>
      <c r="B1443" s="56"/>
      <c r="C1443" s="345" t="s">
        <v>73</v>
      </c>
      <c r="D1443" s="346"/>
      <c r="E1443" s="347"/>
      <c r="F1443" s="346" t="s">
        <v>74</v>
      </c>
      <c r="G1443" s="346"/>
      <c r="H1443" s="346"/>
      <c r="I1443" s="348" t="s">
        <v>75</v>
      </c>
      <c r="J1443" s="349"/>
      <c r="K1443" s="350"/>
      <c r="L1443" s="56"/>
    </row>
    <row r="1444" spans="1:12" s="57" customFormat="1" ht="17.25" customHeight="1">
      <c r="A1444" s="55"/>
      <c r="B1444" s="58" t="s">
        <v>76</v>
      </c>
      <c r="C1444" s="59" t="s">
        <v>77</v>
      </c>
      <c r="D1444" s="60" t="s">
        <v>78</v>
      </c>
      <c r="E1444" s="61" t="s">
        <v>79</v>
      </c>
      <c r="F1444" s="62" t="s">
        <v>77</v>
      </c>
      <c r="G1444" s="60" t="s">
        <v>78</v>
      </c>
      <c r="H1444" s="63" t="s">
        <v>79</v>
      </c>
      <c r="I1444" s="111" t="s">
        <v>104</v>
      </c>
      <c r="J1444" s="112" t="s">
        <v>105</v>
      </c>
      <c r="K1444" s="113" t="s">
        <v>106</v>
      </c>
      <c r="L1444" s="58" t="s">
        <v>83</v>
      </c>
    </row>
    <row r="1445" spans="1:12" s="57" customFormat="1" ht="17.25" customHeight="1">
      <c r="B1445" s="52"/>
      <c r="C1445" s="64" t="s">
        <v>107</v>
      </c>
      <c r="D1445" s="65" t="s">
        <v>84</v>
      </c>
      <c r="E1445" s="66" t="s">
        <v>108</v>
      </c>
      <c r="F1445" s="67" t="s">
        <v>109</v>
      </c>
      <c r="G1445" s="65" t="s">
        <v>110</v>
      </c>
      <c r="H1445" s="68" t="s">
        <v>111</v>
      </c>
      <c r="I1445" s="114"/>
      <c r="J1445" s="115"/>
      <c r="K1445" s="116"/>
      <c r="L1445" s="52"/>
    </row>
    <row r="1446" spans="1:12">
      <c r="A1446" s="57"/>
      <c r="B1446" s="69" t="s">
        <v>3</v>
      </c>
      <c r="C1446" s="70">
        <f>[1]国保税!B7</f>
        <v>0</v>
      </c>
      <c r="D1446" s="71">
        <f>[1]国保税!C7</f>
        <v>0</v>
      </c>
      <c r="E1446" s="72">
        <f>[1]国保税!D7</f>
        <v>0</v>
      </c>
      <c r="F1446" s="73">
        <f>[1]国保税!E7</f>
        <v>0</v>
      </c>
      <c r="G1446" s="71">
        <f>[1]国保税!F7</f>
        <v>0</v>
      </c>
      <c r="H1446" s="74">
        <f>[1]国保税!G7</f>
        <v>0</v>
      </c>
      <c r="I1446" s="117" t="str">
        <f t="shared" ref="I1446:K1481" si="119">IF(C1446=0,"-",ROUND(F1446/C1446*100,1))</f>
        <v>-</v>
      </c>
      <c r="J1446" s="118" t="str">
        <f t="shared" si="119"/>
        <v>-</v>
      </c>
      <c r="K1446" s="119" t="str">
        <f t="shared" si="119"/>
        <v>-</v>
      </c>
      <c r="L1446" s="78" t="s">
        <v>3</v>
      </c>
    </row>
    <row r="1447" spans="1:12">
      <c r="A1447" s="57"/>
      <c r="B1447" s="79" t="s">
        <v>4</v>
      </c>
      <c r="C1447" s="80">
        <f>[1]国保税!B8</f>
        <v>1676237</v>
      </c>
      <c r="D1447" s="81">
        <f>[1]国保税!C8</f>
        <v>638782</v>
      </c>
      <c r="E1447" s="82">
        <f>[1]国保税!D8</f>
        <v>2315019</v>
      </c>
      <c r="F1447" s="83">
        <f>[1]国保税!E8</f>
        <v>1531693</v>
      </c>
      <c r="G1447" s="81">
        <f>[1]国保税!F8</f>
        <v>137872</v>
      </c>
      <c r="H1447" s="84">
        <f>[1]国保税!G8</f>
        <v>1669565</v>
      </c>
      <c r="I1447" s="120">
        <f t="shared" si="119"/>
        <v>91.4</v>
      </c>
      <c r="J1447" s="90">
        <f t="shared" si="119"/>
        <v>21.6</v>
      </c>
      <c r="K1447" s="121">
        <f t="shared" si="119"/>
        <v>72.099999999999994</v>
      </c>
      <c r="L1447" s="79" t="s">
        <v>4</v>
      </c>
    </row>
    <row r="1448" spans="1:12">
      <c r="B1448" s="79" t="s">
        <v>5</v>
      </c>
      <c r="C1448" s="80">
        <f>[1]国保税!B9</f>
        <v>2207569</v>
      </c>
      <c r="D1448" s="81">
        <f>[1]国保税!C9</f>
        <v>943229</v>
      </c>
      <c r="E1448" s="82">
        <f>[1]国保税!D9</f>
        <v>3150798</v>
      </c>
      <c r="F1448" s="83">
        <f>[1]国保税!E9</f>
        <v>2021225</v>
      </c>
      <c r="G1448" s="81">
        <f>[1]国保税!F9</f>
        <v>130526</v>
      </c>
      <c r="H1448" s="84">
        <f>[1]国保税!G9</f>
        <v>2151751</v>
      </c>
      <c r="I1448" s="120">
        <f t="shared" si="119"/>
        <v>91.6</v>
      </c>
      <c r="J1448" s="90">
        <f t="shared" si="119"/>
        <v>13.8</v>
      </c>
      <c r="K1448" s="121">
        <f t="shared" si="119"/>
        <v>68.3</v>
      </c>
      <c r="L1448" s="79" t="s">
        <v>5</v>
      </c>
    </row>
    <row r="1449" spans="1:12">
      <c r="B1449" s="79" t="s">
        <v>6</v>
      </c>
      <c r="C1449" s="80">
        <f>[1]国保税!B10</f>
        <v>0</v>
      </c>
      <c r="D1449" s="81">
        <f>[1]国保税!C10</f>
        <v>0</v>
      </c>
      <c r="E1449" s="82">
        <f>[1]国保税!D10</f>
        <v>0</v>
      </c>
      <c r="F1449" s="83">
        <f>[1]国保税!E10</f>
        <v>0</v>
      </c>
      <c r="G1449" s="81">
        <f>[1]国保税!F10</f>
        <v>0</v>
      </c>
      <c r="H1449" s="84">
        <f>[1]国保税!G10</f>
        <v>0</v>
      </c>
      <c r="I1449" s="120" t="str">
        <f t="shared" si="119"/>
        <v>-</v>
      </c>
      <c r="J1449" s="90" t="str">
        <f t="shared" si="119"/>
        <v>-</v>
      </c>
      <c r="K1449" s="121" t="str">
        <f t="shared" si="119"/>
        <v>-</v>
      </c>
      <c r="L1449" s="79" t="s">
        <v>6</v>
      </c>
    </row>
    <row r="1450" spans="1:12">
      <c r="B1450" s="79" t="s">
        <v>7</v>
      </c>
      <c r="C1450" s="80">
        <f>[1]国保税!B11</f>
        <v>2959797</v>
      </c>
      <c r="D1450" s="81">
        <f>[1]国保税!C11</f>
        <v>1106929</v>
      </c>
      <c r="E1450" s="82">
        <f>[1]国保税!D11</f>
        <v>4066726</v>
      </c>
      <c r="F1450" s="83">
        <f>[1]国保税!E11</f>
        <v>2739523</v>
      </c>
      <c r="G1450" s="81">
        <f>[1]国保税!F11</f>
        <v>151831</v>
      </c>
      <c r="H1450" s="84">
        <f>[1]国保税!G11</f>
        <v>2891354</v>
      </c>
      <c r="I1450" s="120">
        <f t="shared" si="119"/>
        <v>92.6</v>
      </c>
      <c r="J1450" s="90">
        <f t="shared" si="119"/>
        <v>13.7</v>
      </c>
      <c r="K1450" s="121">
        <f t="shared" si="119"/>
        <v>71.099999999999994</v>
      </c>
      <c r="L1450" s="79" t="s">
        <v>7</v>
      </c>
    </row>
    <row r="1451" spans="1:12">
      <c r="B1451" s="79" t="s">
        <v>8</v>
      </c>
      <c r="C1451" s="80">
        <f>[1]国保税!B12</f>
        <v>1445237</v>
      </c>
      <c r="D1451" s="81">
        <f>[1]国保税!C12</f>
        <v>440576</v>
      </c>
      <c r="E1451" s="82">
        <f>[1]国保税!D12</f>
        <v>1885813</v>
      </c>
      <c r="F1451" s="83">
        <f>[1]国保税!E12</f>
        <v>1345041</v>
      </c>
      <c r="G1451" s="81">
        <f>[1]国保税!F12</f>
        <v>136962</v>
      </c>
      <c r="H1451" s="84">
        <f>[1]国保税!G12</f>
        <v>1482003</v>
      </c>
      <c r="I1451" s="120">
        <f t="shared" si="119"/>
        <v>93.1</v>
      </c>
      <c r="J1451" s="90">
        <f t="shared" si="119"/>
        <v>31.1</v>
      </c>
      <c r="K1451" s="121">
        <f t="shared" si="119"/>
        <v>78.599999999999994</v>
      </c>
      <c r="L1451" s="79" t="s">
        <v>8</v>
      </c>
    </row>
    <row r="1452" spans="1:12">
      <c r="B1452" s="79" t="s">
        <v>86</v>
      </c>
      <c r="C1452" s="80">
        <f>[1]国保税!B13</f>
        <v>885047</v>
      </c>
      <c r="D1452" s="81">
        <f>[1]国保税!C13</f>
        <v>251027</v>
      </c>
      <c r="E1452" s="82">
        <f>[1]国保税!D13</f>
        <v>1136074</v>
      </c>
      <c r="F1452" s="83">
        <f>[1]国保税!E13</f>
        <v>817901</v>
      </c>
      <c r="G1452" s="81">
        <f>[1]国保税!F13</f>
        <v>28485</v>
      </c>
      <c r="H1452" s="84">
        <f>[1]国保税!G13</f>
        <v>846386</v>
      </c>
      <c r="I1452" s="120">
        <f t="shared" si="119"/>
        <v>92.4</v>
      </c>
      <c r="J1452" s="90">
        <f t="shared" si="119"/>
        <v>11.3</v>
      </c>
      <c r="K1452" s="121">
        <f t="shared" si="119"/>
        <v>74.5</v>
      </c>
      <c r="L1452" s="79" t="s">
        <v>87</v>
      </c>
    </row>
    <row r="1453" spans="1:12">
      <c r="B1453" s="79" t="s">
        <v>10</v>
      </c>
      <c r="C1453" s="80">
        <f>[1]国保税!B14</f>
        <v>645585</v>
      </c>
      <c r="D1453" s="81">
        <f>[1]国保税!C14</f>
        <v>293754</v>
      </c>
      <c r="E1453" s="82">
        <f>[1]国保税!D14</f>
        <v>939339</v>
      </c>
      <c r="F1453" s="83">
        <f>[1]国保税!E14</f>
        <v>599090</v>
      </c>
      <c r="G1453" s="81">
        <f>[1]国保税!F14</f>
        <v>45858</v>
      </c>
      <c r="H1453" s="84">
        <f>[1]国保税!G14</f>
        <v>644948</v>
      </c>
      <c r="I1453" s="120">
        <f t="shared" si="119"/>
        <v>92.8</v>
      </c>
      <c r="J1453" s="90">
        <f t="shared" si="119"/>
        <v>15.6</v>
      </c>
      <c r="K1453" s="121">
        <f t="shared" si="119"/>
        <v>68.7</v>
      </c>
      <c r="L1453" s="79" t="s">
        <v>10</v>
      </c>
    </row>
    <row r="1454" spans="1:12">
      <c r="B1454" s="79" t="s">
        <v>11</v>
      </c>
      <c r="C1454" s="80">
        <f>[1]国保税!B15</f>
        <v>3053965</v>
      </c>
      <c r="D1454" s="81">
        <f>[1]国保税!C15</f>
        <v>1132177</v>
      </c>
      <c r="E1454" s="82">
        <f>[1]国保税!D15</f>
        <v>4186142</v>
      </c>
      <c r="F1454" s="83">
        <f>[1]国保税!E15</f>
        <v>2885087</v>
      </c>
      <c r="G1454" s="81">
        <f>[1]国保税!F15</f>
        <v>93706</v>
      </c>
      <c r="H1454" s="84">
        <f>[1]国保税!G15</f>
        <v>2978793</v>
      </c>
      <c r="I1454" s="120">
        <f t="shared" si="119"/>
        <v>94.5</v>
      </c>
      <c r="J1454" s="90">
        <f t="shared" si="119"/>
        <v>8.3000000000000007</v>
      </c>
      <c r="K1454" s="121">
        <f t="shared" si="119"/>
        <v>71.2</v>
      </c>
      <c r="L1454" s="79" t="s">
        <v>11</v>
      </c>
    </row>
    <row r="1455" spans="1:12">
      <c r="B1455" s="79" t="s">
        <v>12</v>
      </c>
      <c r="C1455" s="80">
        <f>[1]国保税!B16</f>
        <v>0</v>
      </c>
      <c r="D1455" s="81">
        <f>[1]国保税!C16</f>
        <v>0</v>
      </c>
      <c r="E1455" s="82">
        <f>[1]国保税!D16</f>
        <v>0</v>
      </c>
      <c r="F1455" s="83">
        <f>[1]国保税!E16</f>
        <v>0</v>
      </c>
      <c r="G1455" s="81">
        <f>[1]国保税!F16</f>
        <v>0</v>
      </c>
      <c r="H1455" s="84">
        <f>[1]国保税!G16</f>
        <v>0</v>
      </c>
      <c r="I1455" s="120" t="str">
        <f t="shared" si="119"/>
        <v>-</v>
      </c>
      <c r="J1455" s="90" t="str">
        <f t="shared" si="119"/>
        <v>-</v>
      </c>
      <c r="K1455" s="121" t="str">
        <f t="shared" si="119"/>
        <v>-</v>
      </c>
      <c r="L1455" s="79" t="s">
        <v>12</v>
      </c>
    </row>
    <row r="1456" spans="1:12">
      <c r="B1456" s="79" t="s">
        <v>88</v>
      </c>
      <c r="C1456" s="80">
        <f>[1]国保税!B17</f>
        <v>758208</v>
      </c>
      <c r="D1456" s="81">
        <f>[1]国保税!C17</f>
        <v>283156</v>
      </c>
      <c r="E1456" s="82">
        <f>[1]国保税!D17</f>
        <v>1041364</v>
      </c>
      <c r="F1456" s="83">
        <f>[1]国保税!E17</f>
        <v>705737</v>
      </c>
      <c r="G1456" s="81">
        <f>[1]国保税!F17</f>
        <v>43545</v>
      </c>
      <c r="H1456" s="84">
        <f>[1]国保税!G17</f>
        <v>749282</v>
      </c>
      <c r="I1456" s="120">
        <f t="shared" si="119"/>
        <v>93.1</v>
      </c>
      <c r="J1456" s="90">
        <f t="shared" si="119"/>
        <v>15.4</v>
      </c>
      <c r="K1456" s="121">
        <f t="shared" si="119"/>
        <v>72</v>
      </c>
      <c r="L1456" s="79" t="str">
        <f>B1456</f>
        <v>葛城市</v>
      </c>
    </row>
    <row r="1457" spans="2:12">
      <c r="B1457" s="88" t="s">
        <v>89</v>
      </c>
      <c r="C1457" s="80">
        <f>[1]国保税!B18</f>
        <v>759273</v>
      </c>
      <c r="D1457" s="81">
        <f>[1]国保税!C18</f>
        <v>248939</v>
      </c>
      <c r="E1457" s="82">
        <f>[1]国保税!D18</f>
        <v>1008212</v>
      </c>
      <c r="F1457" s="83">
        <f>[1]国保税!E18</f>
        <v>711715</v>
      </c>
      <c r="G1457" s="81">
        <f>[1]国保税!F18</f>
        <v>36986</v>
      </c>
      <c r="H1457" s="84">
        <f>[1]国保税!G18</f>
        <v>748701</v>
      </c>
      <c r="I1457" s="120">
        <f t="shared" si="119"/>
        <v>93.7</v>
      </c>
      <c r="J1457" s="90">
        <f t="shared" si="119"/>
        <v>14.9</v>
      </c>
      <c r="K1457" s="121">
        <f t="shared" si="119"/>
        <v>74.3</v>
      </c>
      <c r="L1457" s="88" t="s">
        <v>89</v>
      </c>
    </row>
    <row r="1458" spans="2:12">
      <c r="B1458" s="79" t="s">
        <v>14</v>
      </c>
      <c r="C1458" s="80">
        <f>[1]国保税!B19</f>
        <v>90327</v>
      </c>
      <c r="D1458" s="81">
        <f>[1]国保税!C19</f>
        <v>6395</v>
      </c>
      <c r="E1458" s="82">
        <f>[1]国保税!D19</f>
        <v>96722</v>
      </c>
      <c r="F1458" s="83">
        <f>[1]国保税!E19</f>
        <v>87917</v>
      </c>
      <c r="G1458" s="81">
        <f>[1]国保税!F19</f>
        <v>1281</v>
      </c>
      <c r="H1458" s="84">
        <f>[1]国保税!G19</f>
        <v>89198</v>
      </c>
      <c r="I1458" s="120">
        <f t="shared" si="119"/>
        <v>97.3</v>
      </c>
      <c r="J1458" s="90">
        <f t="shared" si="119"/>
        <v>20</v>
      </c>
      <c r="K1458" s="121">
        <f t="shared" si="119"/>
        <v>92.2</v>
      </c>
      <c r="L1458" s="79" t="s">
        <v>14</v>
      </c>
    </row>
    <row r="1459" spans="2:12">
      <c r="B1459" s="79" t="s">
        <v>15</v>
      </c>
      <c r="C1459" s="80">
        <f>[1]国保税!B20</f>
        <v>594236</v>
      </c>
      <c r="D1459" s="81">
        <f>[1]国保税!C20</f>
        <v>89828</v>
      </c>
      <c r="E1459" s="82">
        <f>[1]国保税!D20</f>
        <v>684064</v>
      </c>
      <c r="F1459" s="83">
        <f>[1]国保税!E20</f>
        <v>582994</v>
      </c>
      <c r="G1459" s="81">
        <f>[1]国保税!F20</f>
        <v>28602</v>
      </c>
      <c r="H1459" s="84">
        <f>[1]国保税!G20</f>
        <v>611596</v>
      </c>
      <c r="I1459" s="120">
        <f t="shared" si="119"/>
        <v>98.1</v>
      </c>
      <c r="J1459" s="90">
        <f t="shared" si="119"/>
        <v>31.8</v>
      </c>
      <c r="K1459" s="121">
        <f t="shared" si="119"/>
        <v>89.4</v>
      </c>
      <c r="L1459" s="79" t="s">
        <v>15</v>
      </c>
    </row>
    <row r="1460" spans="2:12">
      <c r="B1460" s="79" t="s">
        <v>16</v>
      </c>
      <c r="C1460" s="80">
        <f>[1]国保税!B21</f>
        <v>575354</v>
      </c>
      <c r="D1460" s="81">
        <f>[1]国保税!C21</f>
        <v>119319</v>
      </c>
      <c r="E1460" s="82">
        <f>[1]国保税!D21</f>
        <v>694673</v>
      </c>
      <c r="F1460" s="83">
        <f>[1]国保税!E21</f>
        <v>542891</v>
      </c>
      <c r="G1460" s="81">
        <f>[1]国保税!F21</f>
        <v>19139</v>
      </c>
      <c r="H1460" s="84">
        <f>[1]国保税!G21</f>
        <v>562030</v>
      </c>
      <c r="I1460" s="120">
        <f t="shared" si="119"/>
        <v>94.4</v>
      </c>
      <c r="J1460" s="90">
        <f t="shared" si="119"/>
        <v>16</v>
      </c>
      <c r="K1460" s="121">
        <f t="shared" si="119"/>
        <v>80.900000000000006</v>
      </c>
      <c r="L1460" s="79" t="s">
        <v>16</v>
      </c>
    </row>
    <row r="1461" spans="2:12">
      <c r="B1461" s="79" t="s">
        <v>17</v>
      </c>
      <c r="C1461" s="80">
        <f>[1]国保税!B22</f>
        <v>688673</v>
      </c>
      <c r="D1461" s="81">
        <f>[1]国保税!C22</f>
        <v>209242</v>
      </c>
      <c r="E1461" s="82">
        <f>[1]国保税!D22</f>
        <v>897915</v>
      </c>
      <c r="F1461" s="83">
        <f>[1]国保税!E22</f>
        <v>642037</v>
      </c>
      <c r="G1461" s="81">
        <f>[1]国保税!F22</f>
        <v>30393</v>
      </c>
      <c r="H1461" s="84">
        <f>[1]国保税!G22</f>
        <v>672430</v>
      </c>
      <c r="I1461" s="120">
        <f t="shared" si="119"/>
        <v>93.2</v>
      </c>
      <c r="J1461" s="90">
        <f t="shared" si="119"/>
        <v>14.5</v>
      </c>
      <c r="K1461" s="121">
        <f t="shared" si="119"/>
        <v>74.900000000000006</v>
      </c>
      <c r="L1461" s="79" t="s">
        <v>17</v>
      </c>
    </row>
    <row r="1462" spans="2:12">
      <c r="B1462" s="79" t="s">
        <v>18</v>
      </c>
      <c r="C1462" s="80">
        <f>[1]国保税!B23</f>
        <v>183284</v>
      </c>
      <c r="D1462" s="81">
        <f>[1]国保税!C23</f>
        <v>88471</v>
      </c>
      <c r="E1462" s="82">
        <f>[1]国保税!D23</f>
        <v>271755</v>
      </c>
      <c r="F1462" s="83">
        <f>[1]国保税!E23</f>
        <v>163225</v>
      </c>
      <c r="G1462" s="81">
        <f>[1]国保税!F23</f>
        <v>15701</v>
      </c>
      <c r="H1462" s="84">
        <f>[1]国保税!G23</f>
        <v>178926</v>
      </c>
      <c r="I1462" s="120">
        <f t="shared" si="119"/>
        <v>89.1</v>
      </c>
      <c r="J1462" s="90">
        <f t="shared" si="119"/>
        <v>17.7</v>
      </c>
      <c r="K1462" s="121">
        <f t="shared" si="119"/>
        <v>65.8</v>
      </c>
      <c r="L1462" s="79" t="s">
        <v>18</v>
      </c>
    </row>
    <row r="1463" spans="2:12">
      <c r="B1463" s="79" t="s">
        <v>19</v>
      </c>
      <c r="C1463" s="80">
        <f>[1]国保税!B24</f>
        <v>208105</v>
      </c>
      <c r="D1463" s="81">
        <f>[1]国保税!C24</f>
        <v>62953</v>
      </c>
      <c r="E1463" s="82">
        <f>[1]国保税!D24</f>
        <v>271058</v>
      </c>
      <c r="F1463" s="83">
        <f>[1]国保税!E24</f>
        <v>201345</v>
      </c>
      <c r="G1463" s="81">
        <f>[1]国保税!F24</f>
        <v>6415</v>
      </c>
      <c r="H1463" s="84">
        <f>[1]国保税!G24</f>
        <v>207760</v>
      </c>
      <c r="I1463" s="120">
        <f t="shared" si="119"/>
        <v>96.8</v>
      </c>
      <c r="J1463" s="90">
        <f t="shared" si="119"/>
        <v>10.199999999999999</v>
      </c>
      <c r="K1463" s="121">
        <f t="shared" si="119"/>
        <v>76.599999999999994</v>
      </c>
      <c r="L1463" s="79" t="s">
        <v>19</v>
      </c>
    </row>
    <row r="1464" spans="2:12">
      <c r="B1464" s="79" t="s">
        <v>20</v>
      </c>
      <c r="C1464" s="80">
        <f>[1]国保税!B25</f>
        <v>190800</v>
      </c>
      <c r="D1464" s="81">
        <f>[1]国保税!C25</f>
        <v>47910</v>
      </c>
      <c r="E1464" s="82">
        <f>[1]国保税!D25</f>
        <v>238710</v>
      </c>
      <c r="F1464" s="83">
        <f>[1]国保税!E25</f>
        <v>184743</v>
      </c>
      <c r="G1464" s="81">
        <f>[1]国保税!F25</f>
        <v>14211</v>
      </c>
      <c r="H1464" s="84">
        <f>[1]国保税!G25</f>
        <v>198954</v>
      </c>
      <c r="I1464" s="120">
        <f t="shared" si="119"/>
        <v>96.8</v>
      </c>
      <c r="J1464" s="90">
        <f t="shared" si="119"/>
        <v>29.7</v>
      </c>
      <c r="K1464" s="121">
        <f t="shared" si="119"/>
        <v>83.3</v>
      </c>
      <c r="L1464" s="79" t="s">
        <v>20</v>
      </c>
    </row>
    <row r="1465" spans="2:12">
      <c r="B1465" s="79" t="s">
        <v>21</v>
      </c>
      <c r="C1465" s="80">
        <f>[1]国保税!B26</f>
        <v>819833</v>
      </c>
      <c r="D1465" s="81">
        <f>[1]国保税!C26</f>
        <v>267337</v>
      </c>
      <c r="E1465" s="82">
        <f>[1]国保税!D26</f>
        <v>1087170</v>
      </c>
      <c r="F1465" s="83">
        <f>[1]国保税!E26</f>
        <v>766259</v>
      </c>
      <c r="G1465" s="81">
        <f>[1]国保税!F26</f>
        <v>36874</v>
      </c>
      <c r="H1465" s="84">
        <f>[1]国保税!G26</f>
        <v>803133</v>
      </c>
      <c r="I1465" s="120">
        <f t="shared" si="119"/>
        <v>93.5</v>
      </c>
      <c r="J1465" s="90">
        <f t="shared" si="119"/>
        <v>13.8</v>
      </c>
      <c r="K1465" s="121">
        <f t="shared" si="119"/>
        <v>73.900000000000006</v>
      </c>
      <c r="L1465" s="79" t="s">
        <v>21</v>
      </c>
    </row>
    <row r="1466" spans="2:12">
      <c r="B1466" s="79" t="s">
        <v>22</v>
      </c>
      <c r="C1466" s="80">
        <f>[1]国保税!B27</f>
        <v>45434</v>
      </c>
      <c r="D1466" s="81">
        <f>[1]国保税!C27</f>
        <v>7702</v>
      </c>
      <c r="E1466" s="82">
        <f>[1]国保税!D27</f>
        <v>53136</v>
      </c>
      <c r="F1466" s="83">
        <f>[1]国保税!E27</f>
        <v>44774</v>
      </c>
      <c r="G1466" s="81">
        <f>[1]国保税!F27</f>
        <v>1131</v>
      </c>
      <c r="H1466" s="84">
        <f>[1]国保税!G27</f>
        <v>45905</v>
      </c>
      <c r="I1466" s="120">
        <f t="shared" si="119"/>
        <v>98.5</v>
      </c>
      <c r="J1466" s="90">
        <f t="shared" si="119"/>
        <v>14.7</v>
      </c>
      <c r="K1466" s="121">
        <f t="shared" si="119"/>
        <v>86.4</v>
      </c>
      <c r="L1466" s="79" t="s">
        <v>22</v>
      </c>
    </row>
    <row r="1467" spans="2:12">
      <c r="B1467" s="79" t="s">
        <v>23</v>
      </c>
      <c r="C1467" s="80">
        <f>[1]国保税!B28</f>
        <v>41019</v>
      </c>
      <c r="D1467" s="81">
        <f>[1]国保税!C28</f>
        <v>5537</v>
      </c>
      <c r="E1467" s="82">
        <f>[1]国保税!D28</f>
        <v>46556</v>
      </c>
      <c r="F1467" s="83">
        <f>[1]国保税!E28</f>
        <v>40278</v>
      </c>
      <c r="G1467" s="81">
        <f>[1]国保税!F28</f>
        <v>953</v>
      </c>
      <c r="H1467" s="84">
        <f>[1]国保税!G28</f>
        <v>41231</v>
      </c>
      <c r="I1467" s="120">
        <f t="shared" si="119"/>
        <v>98.2</v>
      </c>
      <c r="J1467" s="90">
        <f t="shared" si="119"/>
        <v>17.2</v>
      </c>
      <c r="K1467" s="121">
        <f t="shared" si="119"/>
        <v>88.6</v>
      </c>
      <c r="L1467" s="79" t="s">
        <v>23</v>
      </c>
    </row>
    <row r="1468" spans="2:12">
      <c r="B1468" s="79" t="s">
        <v>24</v>
      </c>
      <c r="C1468" s="80">
        <f>[1]国保税!B29</f>
        <v>183219</v>
      </c>
      <c r="D1468" s="81">
        <f>[1]国保税!C29</f>
        <v>36377</v>
      </c>
      <c r="E1468" s="82">
        <f>[1]国保税!D29</f>
        <v>219596</v>
      </c>
      <c r="F1468" s="83">
        <f>[1]国保税!E29</f>
        <v>175471</v>
      </c>
      <c r="G1468" s="81">
        <f>[1]国保税!F29</f>
        <v>5060</v>
      </c>
      <c r="H1468" s="84">
        <f>[1]国保税!G29</f>
        <v>180531</v>
      </c>
      <c r="I1468" s="120">
        <f t="shared" si="119"/>
        <v>95.8</v>
      </c>
      <c r="J1468" s="90">
        <f t="shared" si="119"/>
        <v>13.9</v>
      </c>
      <c r="K1468" s="121">
        <f t="shared" si="119"/>
        <v>82.2</v>
      </c>
      <c r="L1468" s="79" t="s">
        <v>24</v>
      </c>
    </row>
    <row r="1469" spans="2:12">
      <c r="B1469" s="79" t="s">
        <v>25</v>
      </c>
      <c r="C1469" s="80">
        <f>[1]国保税!B30</f>
        <v>159812</v>
      </c>
      <c r="D1469" s="81">
        <f>[1]国保税!C30</f>
        <v>16016</v>
      </c>
      <c r="E1469" s="82">
        <f>[1]国保税!D30</f>
        <v>175828</v>
      </c>
      <c r="F1469" s="83">
        <f>[1]国保税!E30</f>
        <v>153963</v>
      </c>
      <c r="G1469" s="81">
        <f>[1]国保税!F30</f>
        <v>3339</v>
      </c>
      <c r="H1469" s="84">
        <f>[1]国保税!G30</f>
        <v>157302</v>
      </c>
      <c r="I1469" s="120">
        <f t="shared" si="119"/>
        <v>96.3</v>
      </c>
      <c r="J1469" s="90">
        <f t="shared" si="119"/>
        <v>20.8</v>
      </c>
      <c r="K1469" s="121">
        <f t="shared" si="119"/>
        <v>89.5</v>
      </c>
      <c r="L1469" s="79" t="s">
        <v>25</v>
      </c>
    </row>
    <row r="1470" spans="2:12">
      <c r="B1470" s="79" t="s">
        <v>26</v>
      </c>
      <c r="C1470" s="80">
        <f>[1]国保税!B31</f>
        <v>601415</v>
      </c>
      <c r="D1470" s="81">
        <f>[1]国保税!C31</f>
        <v>226577</v>
      </c>
      <c r="E1470" s="82">
        <f>[1]国保税!D31</f>
        <v>827992</v>
      </c>
      <c r="F1470" s="83">
        <f>[1]国保税!E31</f>
        <v>557318</v>
      </c>
      <c r="G1470" s="81">
        <f>[1]国保税!F31</f>
        <v>31784</v>
      </c>
      <c r="H1470" s="84">
        <f>[1]国保税!G31</f>
        <v>589102</v>
      </c>
      <c r="I1470" s="120">
        <f t="shared" si="119"/>
        <v>92.7</v>
      </c>
      <c r="J1470" s="90">
        <f t="shared" si="119"/>
        <v>14</v>
      </c>
      <c r="K1470" s="121">
        <f t="shared" si="119"/>
        <v>71.099999999999994</v>
      </c>
      <c r="L1470" s="79" t="s">
        <v>26</v>
      </c>
    </row>
    <row r="1471" spans="2:12">
      <c r="B1471" s="79" t="s">
        <v>27</v>
      </c>
      <c r="C1471" s="80">
        <f>[1]国保税!B32</f>
        <v>540152</v>
      </c>
      <c r="D1471" s="81">
        <f>[1]国保税!C32</f>
        <v>51315</v>
      </c>
      <c r="E1471" s="82">
        <f>[1]国保税!D32</f>
        <v>591467</v>
      </c>
      <c r="F1471" s="83">
        <f>[1]国保税!E32</f>
        <v>528865</v>
      </c>
      <c r="G1471" s="81">
        <f>[1]国保税!F32</f>
        <v>8574</v>
      </c>
      <c r="H1471" s="84">
        <f>[1]国保税!G32</f>
        <v>537439</v>
      </c>
      <c r="I1471" s="120">
        <f t="shared" si="119"/>
        <v>97.9</v>
      </c>
      <c r="J1471" s="90">
        <f t="shared" si="119"/>
        <v>16.7</v>
      </c>
      <c r="K1471" s="121">
        <f t="shared" si="119"/>
        <v>90.9</v>
      </c>
      <c r="L1471" s="79" t="s">
        <v>27</v>
      </c>
    </row>
    <row r="1472" spans="2:12">
      <c r="B1472" s="79" t="s">
        <v>28</v>
      </c>
      <c r="C1472" s="80">
        <f>[1]国保税!B33</f>
        <v>782248</v>
      </c>
      <c r="D1472" s="81">
        <f>[1]国保税!C33</f>
        <v>169156</v>
      </c>
      <c r="E1472" s="82">
        <f>[1]国保税!D33</f>
        <v>951404</v>
      </c>
      <c r="F1472" s="83">
        <f>[1]国保税!E33</f>
        <v>758910</v>
      </c>
      <c r="G1472" s="81">
        <f>[1]国保税!F33</f>
        <v>34533</v>
      </c>
      <c r="H1472" s="84">
        <f>[1]国保税!G33</f>
        <v>793443</v>
      </c>
      <c r="I1472" s="120">
        <f t="shared" si="119"/>
        <v>97</v>
      </c>
      <c r="J1472" s="90">
        <f t="shared" si="119"/>
        <v>20.399999999999999</v>
      </c>
      <c r="K1472" s="121">
        <f t="shared" si="119"/>
        <v>83.4</v>
      </c>
      <c r="L1472" s="79" t="s">
        <v>28</v>
      </c>
    </row>
    <row r="1473" spans="2:12">
      <c r="B1473" s="79" t="s">
        <v>29</v>
      </c>
      <c r="C1473" s="80">
        <f>[1]国保税!B34</f>
        <v>529727</v>
      </c>
      <c r="D1473" s="81">
        <f>[1]国保税!C34</f>
        <v>95444</v>
      </c>
      <c r="E1473" s="82">
        <f>[1]国保税!D34</f>
        <v>625171</v>
      </c>
      <c r="F1473" s="83">
        <f>[1]国保税!E34</f>
        <v>502341</v>
      </c>
      <c r="G1473" s="81">
        <f>[1]国保税!F34</f>
        <v>14326</v>
      </c>
      <c r="H1473" s="84">
        <f>[1]国保税!G34</f>
        <v>516667</v>
      </c>
      <c r="I1473" s="120">
        <f t="shared" si="119"/>
        <v>94.8</v>
      </c>
      <c r="J1473" s="90">
        <f t="shared" si="119"/>
        <v>15</v>
      </c>
      <c r="K1473" s="121">
        <f t="shared" si="119"/>
        <v>82.6</v>
      </c>
      <c r="L1473" s="79" t="s">
        <v>29</v>
      </c>
    </row>
    <row r="1474" spans="2:12">
      <c r="B1474" s="79" t="s">
        <v>30</v>
      </c>
      <c r="C1474" s="80">
        <f>[1]国保税!B35</f>
        <v>227213</v>
      </c>
      <c r="D1474" s="81">
        <f>[1]国保税!C35</f>
        <v>37665</v>
      </c>
      <c r="E1474" s="82">
        <f>[1]国保税!D35</f>
        <v>264878</v>
      </c>
      <c r="F1474" s="83">
        <f>[1]国保税!E35</f>
        <v>220727</v>
      </c>
      <c r="G1474" s="81">
        <f>[1]国保税!F35</f>
        <v>7915</v>
      </c>
      <c r="H1474" s="84">
        <f>[1]国保税!G35</f>
        <v>228642</v>
      </c>
      <c r="I1474" s="120">
        <f t="shared" si="119"/>
        <v>97.1</v>
      </c>
      <c r="J1474" s="90">
        <f t="shared" si="119"/>
        <v>21</v>
      </c>
      <c r="K1474" s="121">
        <f t="shared" si="119"/>
        <v>86.3</v>
      </c>
      <c r="L1474" s="79" t="s">
        <v>30</v>
      </c>
    </row>
    <row r="1475" spans="2:12">
      <c r="B1475" s="79" t="s">
        <v>31</v>
      </c>
      <c r="C1475" s="80">
        <f>[1]国保税!B36</f>
        <v>461606</v>
      </c>
      <c r="D1475" s="81">
        <f>[1]国保税!C36</f>
        <v>128500</v>
      </c>
      <c r="E1475" s="82">
        <f>[1]国保税!D36</f>
        <v>590106</v>
      </c>
      <c r="F1475" s="83">
        <f>[1]国保税!E36</f>
        <v>438762</v>
      </c>
      <c r="G1475" s="81">
        <f>[1]国保税!F36</f>
        <v>25074</v>
      </c>
      <c r="H1475" s="84">
        <f>[1]国保税!G36</f>
        <v>463836</v>
      </c>
      <c r="I1475" s="120">
        <f t="shared" si="119"/>
        <v>95.1</v>
      </c>
      <c r="J1475" s="90">
        <f t="shared" si="119"/>
        <v>19.5</v>
      </c>
      <c r="K1475" s="121">
        <f t="shared" si="119"/>
        <v>78.599999999999994</v>
      </c>
      <c r="L1475" s="79" t="s">
        <v>31</v>
      </c>
    </row>
    <row r="1476" spans="2:12">
      <c r="B1476" s="79" t="s">
        <v>32</v>
      </c>
      <c r="C1476" s="80">
        <f>[1]国保税!B37</f>
        <v>164388</v>
      </c>
      <c r="D1476" s="81">
        <f>[1]国保税!C37</f>
        <v>51959</v>
      </c>
      <c r="E1476" s="82">
        <f>[1]国保税!D37</f>
        <v>216347</v>
      </c>
      <c r="F1476" s="83">
        <f>[1]国保税!E37</f>
        <v>156435</v>
      </c>
      <c r="G1476" s="81">
        <f>[1]国保税!F37</f>
        <v>5018</v>
      </c>
      <c r="H1476" s="84">
        <f>[1]国保税!G37</f>
        <v>161453</v>
      </c>
      <c r="I1476" s="120">
        <f t="shared" si="119"/>
        <v>95.2</v>
      </c>
      <c r="J1476" s="90">
        <f t="shared" si="119"/>
        <v>9.6999999999999993</v>
      </c>
      <c r="K1476" s="121">
        <f t="shared" si="119"/>
        <v>74.599999999999994</v>
      </c>
      <c r="L1476" s="79" t="s">
        <v>32</v>
      </c>
    </row>
    <row r="1477" spans="2:12">
      <c r="B1477" s="79" t="s">
        <v>33</v>
      </c>
      <c r="C1477" s="80">
        <f>[1]国保税!B38</f>
        <v>25018</v>
      </c>
      <c r="D1477" s="81">
        <f>[1]国保税!C38</f>
        <v>3558</v>
      </c>
      <c r="E1477" s="82">
        <f>[1]国保税!D38</f>
        <v>28576</v>
      </c>
      <c r="F1477" s="83">
        <f>[1]国保税!E38</f>
        <v>24758</v>
      </c>
      <c r="G1477" s="81">
        <f>[1]国保税!F38</f>
        <v>748</v>
      </c>
      <c r="H1477" s="84">
        <f>[1]国保税!G38</f>
        <v>25506</v>
      </c>
      <c r="I1477" s="120">
        <f t="shared" si="119"/>
        <v>99</v>
      </c>
      <c r="J1477" s="90">
        <f t="shared" si="119"/>
        <v>21</v>
      </c>
      <c r="K1477" s="121">
        <f t="shared" si="119"/>
        <v>89.3</v>
      </c>
      <c r="L1477" s="79" t="s">
        <v>33</v>
      </c>
    </row>
    <row r="1478" spans="2:12">
      <c r="B1478" s="79" t="s">
        <v>34</v>
      </c>
      <c r="C1478" s="80">
        <f>[1]国保税!B39</f>
        <v>61803</v>
      </c>
      <c r="D1478" s="81">
        <f>[1]国保税!C39</f>
        <v>17497</v>
      </c>
      <c r="E1478" s="82">
        <f>[1]国保税!D39</f>
        <v>79300</v>
      </c>
      <c r="F1478" s="83">
        <f>[1]国保税!E39</f>
        <v>57664</v>
      </c>
      <c r="G1478" s="81">
        <f>[1]国保税!F39</f>
        <v>4054</v>
      </c>
      <c r="H1478" s="84">
        <f>[1]国保税!G39</f>
        <v>61718</v>
      </c>
      <c r="I1478" s="120">
        <f t="shared" si="119"/>
        <v>93.3</v>
      </c>
      <c r="J1478" s="90">
        <f t="shared" si="119"/>
        <v>23.2</v>
      </c>
      <c r="K1478" s="121">
        <f t="shared" si="119"/>
        <v>77.8</v>
      </c>
      <c r="L1478" s="79" t="s">
        <v>34</v>
      </c>
    </row>
    <row r="1479" spans="2:12">
      <c r="B1479" s="79" t="s">
        <v>35</v>
      </c>
      <c r="C1479" s="80">
        <f>[1]国保税!B40</f>
        <v>8745</v>
      </c>
      <c r="D1479" s="81">
        <f>[1]国保税!C40</f>
        <v>2583</v>
      </c>
      <c r="E1479" s="82">
        <f>[1]国保税!D40</f>
        <v>11328</v>
      </c>
      <c r="F1479" s="83">
        <f>[1]国保税!E40</f>
        <v>8240</v>
      </c>
      <c r="G1479" s="81">
        <f>[1]国保税!F40</f>
        <v>170</v>
      </c>
      <c r="H1479" s="84">
        <f>[1]国保税!G40</f>
        <v>8410</v>
      </c>
      <c r="I1479" s="120">
        <f t="shared" si="119"/>
        <v>94.2</v>
      </c>
      <c r="J1479" s="90">
        <f t="shared" si="119"/>
        <v>6.6</v>
      </c>
      <c r="K1479" s="121">
        <f t="shared" si="119"/>
        <v>74.2</v>
      </c>
      <c r="L1479" s="79" t="s">
        <v>35</v>
      </c>
    </row>
    <row r="1480" spans="2:12">
      <c r="B1480" s="79" t="s">
        <v>36</v>
      </c>
      <c r="C1480" s="80">
        <f>[1]国保税!B41</f>
        <v>94313</v>
      </c>
      <c r="D1480" s="81">
        <f>[1]国保税!C41</f>
        <v>8342</v>
      </c>
      <c r="E1480" s="82">
        <f>[1]国保税!D41</f>
        <v>102655</v>
      </c>
      <c r="F1480" s="83">
        <f>[1]国保税!E41</f>
        <v>90833</v>
      </c>
      <c r="G1480" s="81">
        <f>[1]国保税!F41</f>
        <v>2265</v>
      </c>
      <c r="H1480" s="84">
        <f>[1]国保税!G41</f>
        <v>93098</v>
      </c>
      <c r="I1480" s="120">
        <f t="shared" si="119"/>
        <v>96.3</v>
      </c>
      <c r="J1480" s="90">
        <f t="shared" si="119"/>
        <v>27.2</v>
      </c>
      <c r="K1480" s="121">
        <f t="shared" si="119"/>
        <v>90.7</v>
      </c>
      <c r="L1480" s="79" t="s">
        <v>36</v>
      </c>
    </row>
    <row r="1481" spans="2:12">
      <c r="B1481" s="79" t="s">
        <v>37</v>
      </c>
      <c r="C1481" s="80">
        <f>[1]国保税!B42</f>
        <v>15860</v>
      </c>
      <c r="D1481" s="81">
        <f>[1]国保税!C42</f>
        <v>0</v>
      </c>
      <c r="E1481" s="82">
        <f>[1]国保税!D42</f>
        <v>15860</v>
      </c>
      <c r="F1481" s="83">
        <f>[1]国保税!E42</f>
        <v>15860</v>
      </c>
      <c r="G1481" s="81">
        <f>[1]国保税!F42</f>
        <v>0</v>
      </c>
      <c r="H1481" s="84">
        <f>[1]国保税!G42</f>
        <v>15860</v>
      </c>
      <c r="I1481" s="120">
        <f t="shared" si="119"/>
        <v>100</v>
      </c>
      <c r="J1481" s="90" t="str">
        <f t="shared" si="119"/>
        <v>-</v>
      </c>
      <c r="K1481" s="121">
        <f t="shared" si="119"/>
        <v>100</v>
      </c>
      <c r="L1481" s="79" t="s">
        <v>37</v>
      </c>
    </row>
    <row r="1482" spans="2:12">
      <c r="B1482" s="79" t="s">
        <v>38</v>
      </c>
      <c r="C1482" s="80">
        <f>[1]国保税!B43</f>
        <v>15872</v>
      </c>
      <c r="D1482" s="89">
        <f>[1]国保税!C43</f>
        <v>2259</v>
      </c>
      <c r="E1482" s="82">
        <f>[1]国保税!D43</f>
        <v>18131</v>
      </c>
      <c r="F1482" s="83">
        <f>[1]国保税!E43</f>
        <v>15620</v>
      </c>
      <c r="G1482" s="89">
        <f>[1]国保税!F43</f>
        <v>369</v>
      </c>
      <c r="H1482" s="84">
        <f>[1]国保税!G43</f>
        <v>15989</v>
      </c>
      <c r="I1482" s="120">
        <f t="shared" ref="I1482:K1487" si="120">IF(C1482=0,"-",ROUND(F1482/C1482*100,1))</f>
        <v>98.4</v>
      </c>
      <c r="J1482" s="90">
        <f t="shared" si="120"/>
        <v>16.3</v>
      </c>
      <c r="K1482" s="121">
        <f t="shared" si="120"/>
        <v>88.2</v>
      </c>
      <c r="L1482" s="79" t="s">
        <v>38</v>
      </c>
    </row>
    <row r="1483" spans="2:12">
      <c r="B1483" s="79" t="s">
        <v>39</v>
      </c>
      <c r="C1483" s="80">
        <f>[1]国保税!B44</f>
        <v>41125</v>
      </c>
      <c r="D1483" s="81">
        <f>[1]国保税!C44</f>
        <v>8064</v>
      </c>
      <c r="E1483" s="82">
        <f>[1]国保税!D44</f>
        <v>49189</v>
      </c>
      <c r="F1483" s="83">
        <f>[1]国保税!E44</f>
        <v>38805</v>
      </c>
      <c r="G1483" s="81">
        <f>[1]国保税!F44</f>
        <v>854</v>
      </c>
      <c r="H1483" s="84">
        <f>[1]国保税!G44</f>
        <v>39659</v>
      </c>
      <c r="I1483" s="120">
        <f t="shared" si="120"/>
        <v>94.4</v>
      </c>
      <c r="J1483" s="90">
        <f t="shared" si="120"/>
        <v>10.6</v>
      </c>
      <c r="K1483" s="121">
        <f t="shared" si="120"/>
        <v>80.599999999999994</v>
      </c>
      <c r="L1483" s="79" t="s">
        <v>39</v>
      </c>
    </row>
    <row r="1484" spans="2:12">
      <c r="B1484" s="91" t="s">
        <v>40</v>
      </c>
      <c r="C1484" s="92">
        <f>[1]国保税!B45</f>
        <v>63249</v>
      </c>
      <c r="D1484" s="93">
        <f>[1]国保税!C45</f>
        <v>27107</v>
      </c>
      <c r="E1484" s="94">
        <f>[1]国保税!D45</f>
        <v>90356</v>
      </c>
      <c r="F1484" s="95">
        <f>[1]国保税!E45</f>
        <v>61002</v>
      </c>
      <c r="G1484" s="93">
        <f>[1]国保税!F45</f>
        <v>2629</v>
      </c>
      <c r="H1484" s="96">
        <f>[1]国保税!G45</f>
        <v>63631</v>
      </c>
      <c r="I1484" s="130">
        <f t="shared" si="120"/>
        <v>96.4</v>
      </c>
      <c r="J1484" s="131">
        <f t="shared" si="120"/>
        <v>9.6999999999999993</v>
      </c>
      <c r="K1484" s="132">
        <f t="shared" si="120"/>
        <v>70.400000000000006</v>
      </c>
      <c r="L1484" s="91" t="s">
        <v>40</v>
      </c>
    </row>
    <row r="1485" spans="2:12" ht="15.75" customHeight="1">
      <c r="B1485" s="100" t="s">
        <v>41</v>
      </c>
      <c r="C1485" s="101">
        <f>[1]国保税!B46</f>
        <v>14390918</v>
      </c>
      <c r="D1485" s="102">
        <f>[1]国保税!C46</f>
        <v>5338569</v>
      </c>
      <c r="E1485" s="103">
        <f>[1]国保税!D46</f>
        <v>19729487</v>
      </c>
      <c r="F1485" s="104">
        <f>[1]国保税!E46</f>
        <v>13357012</v>
      </c>
      <c r="G1485" s="102">
        <f>[1]国保税!F46</f>
        <v>805771</v>
      </c>
      <c r="H1485" s="105">
        <f>[1]国保税!G46</f>
        <v>14162783</v>
      </c>
      <c r="I1485" s="133">
        <f>IF(C1485=0,"-",ROUND(F1485/C1485*100,1))</f>
        <v>92.8</v>
      </c>
      <c r="J1485" s="134">
        <f>IF(D1485=0,"-",ROUND(G1485/D1485*100,1))</f>
        <v>15.1</v>
      </c>
      <c r="K1485" s="135">
        <f>IF(E1485=0,"-",ROUND(H1485/E1485*100,1))</f>
        <v>71.8</v>
      </c>
      <c r="L1485" s="100" t="s">
        <v>41</v>
      </c>
    </row>
    <row r="1486" spans="2:12" ht="15.75" customHeight="1">
      <c r="B1486" s="100" t="s">
        <v>90</v>
      </c>
      <c r="C1486" s="101">
        <f>[1]国保税!B47</f>
        <v>7412830</v>
      </c>
      <c r="D1486" s="102">
        <f>[1]国保税!C47</f>
        <v>1787113</v>
      </c>
      <c r="E1486" s="103">
        <f>[1]国保税!D47</f>
        <v>9199943</v>
      </c>
      <c r="F1486" s="104">
        <f>[1]国保税!E47</f>
        <v>7062037</v>
      </c>
      <c r="G1486" s="102">
        <f>[1]国保税!F47</f>
        <v>301412</v>
      </c>
      <c r="H1486" s="105">
        <f>[1]国保税!G47</f>
        <v>7363449</v>
      </c>
      <c r="I1486" s="133">
        <f t="shared" si="120"/>
        <v>95.3</v>
      </c>
      <c r="J1486" s="134">
        <f t="shared" si="120"/>
        <v>16.899999999999999</v>
      </c>
      <c r="K1486" s="135">
        <f t="shared" si="120"/>
        <v>80</v>
      </c>
      <c r="L1486" s="100" t="s">
        <v>90</v>
      </c>
    </row>
    <row r="1487" spans="2:12" ht="15.75" customHeight="1">
      <c r="B1487" s="100" t="s">
        <v>91</v>
      </c>
      <c r="C1487" s="101">
        <f>[1]国保税!B48</f>
        <v>21803748</v>
      </c>
      <c r="D1487" s="102">
        <f>[1]国保税!C48</f>
        <v>7125682</v>
      </c>
      <c r="E1487" s="103">
        <f>[1]国保税!D48</f>
        <v>28929430</v>
      </c>
      <c r="F1487" s="104">
        <f>[1]国保税!E48</f>
        <v>20419049</v>
      </c>
      <c r="G1487" s="102">
        <f>[1]国保税!F48</f>
        <v>1107183</v>
      </c>
      <c r="H1487" s="105">
        <f>[1]国保税!G48</f>
        <v>21526232</v>
      </c>
      <c r="I1487" s="133">
        <f t="shared" si="120"/>
        <v>93.6</v>
      </c>
      <c r="J1487" s="134">
        <f t="shared" si="120"/>
        <v>15.5</v>
      </c>
      <c r="K1487" s="135">
        <f t="shared" si="120"/>
        <v>74.400000000000006</v>
      </c>
      <c r="L1487" s="100" t="s">
        <v>91</v>
      </c>
    </row>
    <row r="1488" spans="2:12">
      <c r="I1488" s="109"/>
      <c r="J1488" s="109"/>
      <c r="K1488" s="109"/>
      <c r="L1488" s="110" t="s">
        <v>102</v>
      </c>
    </row>
    <row r="1489" spans="1:12" ht="18.75">
      <c r="B1489" s="54" t="s">
        <v>71</v>
      </c>
      <c r="I1489" s="109"/>
      <c r="J1489" s="109"/>
      <c r="K1489" s="109"/>
    </row>
    <row r="1490" spans="1:12">
      <c r="I1490" s="109"/>
      <c r="J1490" s="109"/>
      <c r="K1490" s="109"/>
      <c r="L1490" s="50" t="s">
        <v>72</v>
      </c>
    </row>
    <row r="1491" spans="1:12" s="57" customFormat="1" ht="17.25" customHeight="1">
      <c r="A1491" s="55"/>
      <c r="B1491" s="56"/>
      <c r="C1491" s="345" t="s">
        <v>73</v>
      </c>
      <c r="D1491" s="346"/>
      <c r="E1491" s="347"/>
      <c r="F1491" s="346" t="s">
        <v>74</v>
      </c>
      <c r="G1491" s="346"/>
      <c r="H1491" s="346"/>
      <c r="I1491" s="348" t="s">
        <v>75</v>
      </c>
      <c r="J1491" s="349"/>
      <c r="K1491" s="350"/>
      <c r="L1491" s="56"/>
    </row>
    <row r="1492" spans="1:12" s="57" customFormat="1" ht="17.25" customHeight="1">
      <c r="A1492" s="55"/>
      <c r="B1492" s="58" t="s">
        <v>76</v>
      </c>
      <c r="C1492" s="59" t="s">
        <v>77</v>
      </c>
      <c r="D1492" s="60" t="s">
        <v>78</v>
      </c>
      <c r="E1492" s="61" t="s">
        <v>79</v>
      </c>
      <c r="F1492" s="62" t="s">
        <v>77</v>
      </c>
      <c r="G1492" s="60" t="s">
        <v>78</v>
      </c>
      <c r="H1492" s="63" t="s">
        <v>79</v>
      </c>
      <c r="I1492" s="111" t="s">
        <v>104</v>
      </c>
      <c r="J1492" s="112" t="s">
        <v>105</v>
      </c>
      <c r="K1492" s="113" t="s">
        <v>106</v>
      </c>
      <c r="L1492" s="58" t="s">
        <v>83</v>
      </c>
    </row>
    <row r="1493" spans="1:12" s="57" customFormat="1" ht="17.25" customHeight="1">
      <c r="B1493" s="52"/>
      <c r="C1493" s="64" t="s">
        <v>107</v>
      </c>
      <c r="D1493" s="65" t="s">
        <v>84</v>
      </c>
      <c r="E1493" s="66" t="s">
        <v>108</v>
      </c>
      <c r="F1493" s="67" t="s">
        <v>109</v>
      </c>
      <c r="G1493" s="65" t="s">
        <v>110</v>
      </c>
      <c r="H1493" s="68" t="s">
        <v>111</v>
      </c>
      <c r="I1493" s="114"/>
      <c r="J1493" s="115"/>
      <c r="K1493" s="116"/>
      <c r="L1493" s="52"/>
    </row>
    <row r="1494" spans="1:12">
      <c r="A1494" s="57"/>
      <c r="B1494" s="69" t="s">
        <v>3</v>
      </c>
      <c r="C1494" s="70">
        <f>[1]国保料!B7</f>
        <v>9197737</v>
      </c>
      <c r="D1494" s="71">
        <f>[1]国保料!C7</f>
        <v>2436473</v>
      </c>
      <c r="E1494" s="72">
        <f>[1]国保料!D7</f>
        <v>11634210</v>
      </c>
      <c r="F1494" s="73">
        <f>[1]国保料!E7</f>
        <v>8152697</v>
      </c>
      <c r="G1494" s="71">
        <f>[1]国保料!F7</f>
        <v>247647</v>
      </c>
      <c r="H1494" s="74">
        <f>[1]国保料!G7</f>
        <v>8400344</v>
      </c>
      <c r="I1494" s="117">
        <f t="shared" ref="I1494:K1529" si="121">IF(C1494=0,"-",ROUND(F1494/C1494*100,1))</f>
        <v>88.6</v>
      </c>
      <c r="J1494" s="118">
        <f t="shared" si="121"/>
        <v>10.199999999999999</v>
      </c>
      <c r="K1494" s="119">
        <f t="shared" si="121"/>
        <v>72.2</v>
      </c>
      <c r="L1494" s="78" t="s">
        <v>3</v>
      </c>
    </row>
    <row r="1495" spans="1:12">
      <c r="A1495" s="57"/>
      <c r="B1495" s="79" t="s">
        <v>4</v>
      </c>
      <c r="C1495" s="80">
        <f>[1]国保料!B8</f>
        <v>0</v>
      </c>
      <c r="D1495" s="81">
        <f>[1]国保料!C8</f>
        <v>0</v>
      </c>
      <c r="E1495" s="82">
        <f>[1]国保料!D8</f>
        <v>0</v>
      </c>
      <c r="F1495" s="83">
        <f>[1]国保料!E8</f>
        <v>0</v>
      </c>
      <c r="G1495" s="81">
        <f>[1]国保料!F8</f>
        <v>0</v>
      </c>
      <c r="H1495" s="84">
        <f>[1]国保料!G8</f>
        <v>0</v>
      </c>
      <c r="I1495" s="120" t="str">
        <f t="shared" si="121"/>
        <v>-</v>
      </c>
      <c r="J1495" s="90" t="str">
        <f t="shared" si="121"/>
        <v>-</v>
      </c>
      <c r="K1495" s="121" t="str">
        <f t="shared" si="121"/>
        <v>-</v>
      </c>
      <c r="L1495" s="79" t="s">
        <v>4</v>
      </c>
    </row>
    <row r="1496" spans="1:12">
      <c r="B1496" s="79" t="s">
        <v>5</v>
      </c>
      <c r="C1496" s="80">
        <f>[1]国保料!B9</f>
        <v>0</v>
      </c>
      <c r="D1496" s="81">
        <f>[1]国保料!C9</f>
        <v>0</v>
      </c>
      <c r="E1496" s="82">
        <f>[1]国保料!D9</f>
        <v>0</v>
      </c>
      <c r="F1496" s="83">
        <f>[1]国保料!E9</f>
        <v>0</v>
      </c>
      <c r="G1496" s="81">
        <f>[1]国保料!F9</f>
        <v>0</v>
      </c>
      <c r="H1496" s="84">
        <f>[1]国保料!G9</f>
        <v>0</v>
      </c>
      <c r="I1496" s="120" t="str">
        <f t="shared" si="121"/>
        <v>-</v>
      </c>
      <c r="J1496" s="90" t="str">
        <f t="shared" si="121"/>
        <v>-</v>
      </c>
      <c r="K1496" s="121" t="str">
        <f t="shared" si="121"/>
        <v>-</v>
      </c>
      <c r="L1496" s="79" t="s">
        <v>5</v>
      </c>
    </row>
    <row r="1497" spans="1:12">
      <c r="B1497" s="79" t="s">
        <v>6</v>
      </c>
      <c r="C1497" s="80">
        <f>[1]国保料!B10</f>
        <v>1512429</v>
      </c>
      <c r="D1497" s="81">
        <f>[1]国保料!C10</f>
        <v>587979</v>
      </c>
      <c r="E1497" s="82">
        <f>[1]国保料!D10</f>
        <v>2100408</v>
      </c>
      <c r="F1497" s="83">
        <f>[1]国保料!E10</f>
        <v>1358000</v>
      </c>
      <c r="G1497" s="81">
        <f>[1]国保料!F10</f>
        <v>48814</v>
      </c>
      <c r="H1497" s="84">
        <f>[1]国保料!G10</f>
        <v>1406814</v>
      </c>
      <c r="I1497" s="120">
        <f t="shared" si="121"/>
        <v>89.8</v>
      </c>
      <c r="J1497" s="90">
        <f t="shared" si="121"/>
        <v>8.3000000000000007</v>
      </c>
      <c r="K1497" s="121">
        <f t="shared" si="121"/>
        <v>67</v>
      </c>
      <c r="L1497" s="79" t="s">
        <v>6</v>
      </c>
    </row>
    <row r="1498" spans="1:12">
      <c r="B1498" s="79" t="s">
        <v>7</v>
      </c>
      <c r="C1498" s="80">
        <f>[1]国保料!B11</f>
        <v>0</v>
      </c>
      <c r="D1498" s="81">
        <f>[1]国保料!C11</f>
        <v>0</v>
      </c>
      <c r="E1498" s="82">
        <f>[1]国保料!D11</f>
        <v>0</v>
      </c>
      <c r="F1498" s="83">
        <f>[1]国保料!E11</f>
        <v>0</v>
      </c>
      <c r="G1498" s="81">
        <f>[1]国保料!F11</f>
        <v>0</v>
      </c>
      <c r="H1498" s="84">
        <f>[1]国保料!G11</f>
        <v>0</v>
      </c>
      <c r="I1498" s="120" t="str">
        <f t="shared" si="121"/>
        <v>-</v>
      </c>
      <c r="J1498" s="90" t="str">
        <f t="shared" si="121"/>
        <v>-</v>
      </c>
      <c r="K1498" s="121" t="str">
        <f t="shared" si="121"/>
        <v>-</v>
      </c>
      <c r="L1498" s="79" t="s">
        <v>7</v>
      </c>
    </row>
    <row r="1499" spans="1:12">
      <c r="B1499" s="79" t="s">
        <v>8</v>
      </c>
      <c r="C1499" s="80">
        <f>[1]国保料!B12</f>
        <v>0</v>
      </c>
      <c r="D1499" s="81">
        <f>[1]国保料!C12</f>
        <v>0</v>
      </c>
      <c r="E1499" s="82">
        <f>[1]国保料!D12</f>
        <v>0</v>
      </c>
      <c r="F1499" s="83">
        <f>[1]国保料!E12</f>
        <v>0</v>
      </c>
      <c r="G1499" s="81">
        <f>[1]国保料!F12</f>
        <v>0</v>
      </c>
      <c r="H1499" s="84">
        <f>[1]国保料!G12</f>
        <v>0</v>
      </c>
      <c r="I1499" s="120" t="str">
        <f t="shared" si="121"/>
        <v>-</v>
      </c>
      <c r="J1499" s="90" t="str">
        <f t="shared" si="121"/>
        <v>-</v>
      </c>
      <c r="K1499" s="121" t="str">
        <f t="shared" si="121"/>
        <v>-</v>
      </c>
      <c r="L1499" s="79" t="s">
        <v>8</v>
      </c>
    </row>
    <row r="1500" spans="1:12">
      <c r="B1500" s="79" t="s">
        <v>86</v>
      </c>
      <c r="C1500" s="80">
        <f>[1]国保料!B13</f>
        <v>0</v>
      </c>
      <c r="D1500" s="81">
        <f>[1]国保料!C13</f>
        <v>0</v>
      </c>
      <c r="E1500" s="82">
        <f>[1]国保料!D13</f>
        <v>0</v>
      </c>
      <c r="F1500" s="83">
        <f>[1]国保料!E13</f>
        <v>0</v>
      </c>
      <c r="G1500" s="81">
        <f>[1]国保料!F13</f>
        <v>0</v>
      </c>
      <c r="H1500" s="84">
        <f>[1]国保料!G13</f>
        <v>0</v>
      </c>
      <c r="I1500" s="120" t="str">
        <f t="shared" si="121"/>
        <v>-</v>
      </c>
      <c r="J1500" s="90" t="str">
        <f t="shared" si="121"/>
        <v>-</v>
      </c>
      <c r="K1500" s="121" t="str">
        <f t="shared" si="121"/>
        <v>-</v>
      </c>
      <c r="L1500" s="79" t="s">
        <v>87</v>
      </c>
    </row>
    <row r="1501" spans="1:12">
      <c r="B1501" s="79" t="s">
        <v>10</v>
      </c>
      <c r="C1501" s="80">
        <f>[1]国保料!B14</f>
        <v>0</v>
      </c>
      <c r="D1501" s="81">
        <f>[1]国保料!C14</f>
        <v>0</v>
      </c>
      <c r="E1501" s="82">
        <f>[1]国保料!D14</f>
        <v>0</v>
      </c>
      <c r="F1501" s="83">
        <f>[1]国保料!E14</f>
        <v>0</v>
      </c>
      <c r="G1501" s="81">
        <f>[1]国保料!F14</f>
        <v>0</v>
      </c>
      <c r="H1501" s="84">
        <f>[1]国保料!G14</f>
        <v>0</v>
      </c>
      <c r="I1501" s="120" t="str">
        <f t="shared" si="121"/>
        <v>-</v>
      </c>
      <c r="J1501" s="90" t="str">
        <f t="shared" si="121"/>
        <v>-</v>
      </c>
      <c r="K1501" s="121" t="str">
        <f t="shared" si="121"/>
        <v>-</v>
      </c>
      <c r="L1501" s="79" t="s">
        <v>10</v>
      </c>
    </row>
    <row r="1502" spans="1:12">
      <c r="B1502" s="79" t="s">
        <v>11</v>
      </c>
      <c r="C1502" s="80">
        <f>[1]国保料!B15</f>
        <v>0</v>
      </c>
      <c r="D1502" s="81">
        <f>[1]国保料!C15</f>
        <v>0</v>
      </c>
      <c r="E1502" s="82">
        <f>[1]国保料!D15</f>
        <v>0</v>
      </c>
      <c r="F1502" s="83">
        <f>[1]国保料!E15</f>
        <v>0</v>
      </c>
      <c r="G1502" s="81">
        <f>[1]国保料!F15</f>
        <v>0</v>
      </c>
      <c r="H1502" s="84">
        <f>[1]国保料!G15</f>
        <v>0</v>
      </c>
      <c r="I1502" s="120" t="str">
        <f t="shared" si="121"/>
        <v>-</v>
      </c>
      <c r="J1502" s="90" t="str">
        <f t="shared" si="121"/>
        <v>-</v>
      </c>
      <c r="K1502" s="121" t="str">
        <f t="shared" si="121"/>
        <v>-</v>
      </c>
      <c r="L1502" s="79" t="s">
        <v>11</v>
      </c>
    </row>
    <row r="1503" spans="1:12">
      <c r="B1503" s="79" t="s">
        <v>12</v>
      </c>
      <c r="C1503" s="92">
        <f>[1]国保料!B16</f>
        <v>1727063</v>
      </c>
      <c r="D1503" s="93">
        <f>[1]国保料!C16</f>
        <v>406862</v>
      </c>
      <c r="E1503" s="94">
        <f>[1]国保料!D16</f>
        <v>2133925</v>
      </c>
      <c r="F1503" s="95">
        <f>[1]国保料!E16</f>
        <v>1579276</v>
      </c>
      <c r="G1503" s="93">
        <f>[1]国保料!F16</f>
        <v>108439</v>
      </c>
      <c r="H1503" s="96">
        <f>[1]国保料!G16</f>
        <v>1687715</v>
      </c>
      <c r="I1503" s="130">
        <f t="shared" si="121"/>
        <v>91.4</v>
      </c>
      <c r="J1503" s="131">
        <f t="shared" si="121"/>
        <v>26.7</v>
      </c>
      <c r="K1503" s="132">
        <f t="shared" si="121"/>
        <v>79.099999999999994</v>
      </c>
      <c r="L1503" s="79" t="s">
        <v>12</v>
      </c>
    </row>
    <row r="1504" spans="1:12">
      <c r="B1504" s="79" t="s">
        <v>88</v>
      </c>
      <c r="C1504" s="92">
        <f>[1]国保料!B17</f>
        <v>0</v>
      </c>
      <c r="D1504" s="93">
        <f>[1]国保料!C17</f>
        <v>0</v>
      </c>
      <c r="E1504" s="94">
        <f>[1]国保料!D17</f>
        <v>0</v>
      </c>
      <c r="F1504" s="95">
        <f>[1]国保料!E17</f>
        <v>0</v>
      </c>
      <c r="G1504" s="93">
        <f>[1]国保料!F17</f>
        <v>0</v>
      </c>
      <c r="H1504" s="96">
        <f>[1]国保料!G17</f>
        <v>0</v>
      </c>
      <c r="I1504" s="130" t="str">
        <f t="shared" si="121"/>
        <v>-</v>
      </c>
      <c r="J1504" s="131" t="str">
        <f t="shared" si="121"/>
        <v>-</v>
      </c>
      <c r="K1504" s="132" t="str">
        <f t="shared" si="121"/>
        <v>-</v>
      </c>
      <c r="L1504" s="79" t="str">
        <f>B1504</f>
        <v>葛城市</v>
      </c>
    </row>
    <row r="1505" spans="2:12">
      <c r="B1505" s="88" t="s">
        <v>89</v>
      </c>
      <c r="C1505" s="92">
        <f>[1]国保料!B18</f>
        <v>0</v>
      </c>
      <c r="D1505" s="93">
        <f>[1]国保料!C18</f>
        <v>0</v>
      </c>
      <c r="E1505" s="94">
        <f>[1]国保料!D18</f>
        <v>0</v>
      </c>
      <c r="F1505" s="95">
        <f>[1]国保料!E18</f>
        <v>0</v>
      </c>
      <c r="G1505" s="93">
        <f>[1]国保料!F18</f>
        <v>0</v>
      </c>
      <c r="H1505" s="96">
        <f>[1]国保料!G18</f>
        <v>0</v>
      </c>
      <c r="I1505" s="130" t="str">
        <f t="shared" si="121"/>
        <v>-</v>
      </c>
      <c r="J1505" s="131" t="str">
        <f t="shared" si="121"/>
        <v>-</v>
      </c>
      <c r="K1505" s="132" t="str">
        <f t="shared" si="121"/>
        <v>-</v>
      </c>
      <c r="L1505" s="88" t="s">
        <v>89</v>
      </c>
    </row>
    <row r="1506" spans="2:12">
      <c r="B1506" s="79" t="s">
        <v>14</v>
      </c>
      <c r="C1506" s="92">
        <f>[1]国保料!B19</f>
        <v>0</v>
      </c>
      <c r="D1506" s="93">
        <f>[1]国保料!C19</f>
        <v>0</v>
      </c>
      <c r="E1506" s="94">
        <f>[1]国保料!D19</f>
        <v>0</v>
      </c>
      <c r="F1506" s="95">
        <f>[1]国保料!E19</f>
        <v>0</v>
      </c>
      <c r="G1506" s="93">
        <f>[1]国保料!F19</f>
        <v>0</v>
      </c>
      <c r="H1506" s="96">
        <f>[1]国保料!G19</f>
        <v>0</v>
      </c>
      <c r="I1506" s="130" t="str">
        <f t="shared" si="121"/>
        <v>-</v>
      </c>
      <c r="J1506" s="131" t="str">
        <f t="shared" si="121"/>
        <v>-</v>
      </c>
      <c r="K1506" s="132" t="str">
        <f t="shared" si="121"/>
        <v>-</v>
      </c>
      <c r="L1506" s="79" t="s">
        <v>14</v>
      </c>
    </row>
    <row r="1507" spans="2:12">
      <c r="B1507" s="79" t="s">
        <v>15</v>
      </c>
      <c r="C1507" s="92">
        <f>[1]国保料!B20</f>
        <v>0</v>
      </c>
      <c r="D1507" s="93">
        <f>[1]国保料!C20</f>
        <v>0</v>
      </c>
      <c r="E1507" s="94">
        <f>[1]国保料!D20</f>
        <v>0</v>
      </c>
      <c r="F1507" s="95">
        <f>[1]国保料!E20</f>
        <v>0</v>
      </c>
      <c r="G1507" s="93">
        <f>[1]国保料!F20</f>
        <v>0</v>
      </c>
      <c r="H1507" s="96">
        <f>[1]国保料!G20</f>
        <v>0</v>
      </c>
      <c r="I1507" s="130" t="str">
        <f t="shared" si="121"/>
        <v>-</v>
      </c>
      <c r="J1507" s="131" t="str">
        <f t="shared" si="121"/>
        <v>-</v>
      </c>
      <c r="K1507" s="132" t="str">
        <f t="shared" si="121"/>
        <v>-</v>
      </c>
      <c r="L1507" s="79" t="s">
        <v>15</v>
      </c>
    </row>
    <row r="1508" spans="2:12">
      <c r="B1508" s="79" t="s">
        <v>16</v>
      </c>
      <c r="C1508" s="92">
        <f>[1]国保料!B21</f>
        <v>0</v>
      </c>
      <c r="D1508" s="93">
        <f>[1]国保料!C21</f>
        <v>0</v>
      </c>
      <c r="E1508" s="94">
        <f>[1]国保料!D21</f>
        <v>0</v>
      </c>
      <c r="F1508" s="95">
        <f>[1]国保料!E21</f>
        <v>0</v>
      </c>
      <c r="G1508" s="93">
        <f>[1]国保料!F21</f>
        <v>0</v>
      </c>
      <c r="H1508" s="96">
        <f>[1]国保料!G21</f>
        <v>0</v>
      </c>
      <c r="I1508" s="130" t="str">
        <f t="shared" si="121"/>
        <v>-</v>
      </c>
      <c r="J1508" s="131" t="str">
        <f t="shared" si="121"/>
        <v>-</v>
      </c>
      <c r="K1508" s="132" t="str">
        <f t="shared" si="121"/>
        <v>-</v>
      </c>
      <c r="L1508" s="79" t="s">
        <v>16</v>
      </c>
    </row>
    <row r="1509" spans="2:12">
      <c r="B1509" s="79" t="s">
        <v>17</v>
      </c>
      <c r="C1509" s="80">
        <f>[1]国保料!B22</f>
        <v>0</v>
      </c>
      <c r="D1509" s="81">
        <f>[1]国保料!C22</f>
        <v>0</v>
      </c>
      <c r="E1509" s="82">
        <f>[1]国保料!D22</f>
        <v>0</v>
      </c>
      <c r="F1509" s="83">
        <f>[1]国保料!E22</f>
        <v>0</v>
      </c>
      <c r="G1509" s="81">
        <f>[1]国保料!F22</f>
        <v>0</v>
      </c>
      <c r="H1509" s="84">
        <f>[1]国保料!G22</f>
        <v>0</v>
      </c>
      <c r="I1509" s="120" t="str">
        <f t="shared" si="121"/>
        <v>-</v>
      </c>
      <c r="J1509" s="90" t="str">
        <f t="shared" si="121"/>
        <v>-</v>
      </c>
      <c r="K1509" s="121" t="str">
        <f t="shared" si="121"/>
        <v>-</v>
      </c>
      <c r="L1509" s="79" t="s">
        <v>17</v>
      </c>
    </row>
    <row r="1510" spans="2:12">
      <c r="B1510" s="79" t="s">
        <v>18</v>
      </c>
      <c r="C1510" s="80">
        <f>[1]国保料!B23</f>
        <v>0</v>
      </c>
      <c r="D1510" s="81">
        <f>[1]国保料!C23</f>
        <v>0</v>
      </c>
      <c r="E1510" s="82">
        <f>[1]国保料!D23</f>
        <v>0</v>
      </c>
      <c r="F1510" s="83">
        <f>[1]国保料!E23</f>
        <v>0</v>
      </c>
      <c r="G1510" s="81">
        <f>[1]国保料!F23</f>
        <v>0</v>
      </c>
      <c r="H1510" s="84">
        <f>[1]国保料!G23</f>
        <v>0</v>
      </c>
      <c r="I1510" s="120" t="str">
        <f t="shared" si="121"/>
        <v>-</v>
      </c>
      <c r="J1510" s="90" t="str">
        <f t="shared" si="121"/>
        <v>-</v>
      </c>
      <c r="K1510" s="121" t="str">
        <f t="shared" si="121"/>
        <v>-</v>
      </c>
      <c r="L1510" s="79" t="s">
        <v>18</v>
      </c>
    </row>
    <row r="1511" spans="2:12">
      <c r="B1511" s="79" t="s">
        <v>19</v>
      </c>
      <c r="C1511" s="80">
        <f>[1]国保料!B24</f>
        <v>0</v>
      </c>
      <c r="D1511" s="81">
        <f>[1]国保料!C24</f>
        <v>0</v>
      </c>
      <c r="E1511" s="82">
        <f>[1]国保料!D24</f>
        <v>0</v>
      </c>
      <c r="F1511" s="83">
        <f>[1]国保料!E24</f>
        <v>0</v>
      </c>
      <c r="G1511" s="81">
        <f>[1]国保料!F24</f>
        <v>0</v>
      </c>
      <c r="H1511" s="84">
        <f>[1]国保料!G24</f>
        <v>0</v>
      </c>
      <c r="I1511" s="120" t="str">
        <f t="shared" si="121"/>
        <v>-</v>
      </c>
      <c r="J1511" s="90" t="str">
        <f t="shared" si="121"/>
        <v>-</v>
      </c>
      <c r="K1511" s="121" t="str">
        <f t="shared" si="121"/>
        <v>-</v>
      </c>
      <c r="L1511" s="79" t="s">
        <v>19</v>
      </c>
    </row>
    <row r="1512" spans="2:12">
      <c r="B1512" s="79" t="s">
        <v>20</v>
      </c>
      <c r="C1512" s="80">
        <f>[1]国保料!B25</f>
        <v>0</v>
      </c>
      <c r="D1512" s="81">
        <f>[1]国保料!C25</f>
        <v>0</v>
      </c>
      <c r="E1512" s="82">
        <f>[1]国保料!D25</f>
        <v>0</v>
      </c>
      <c r="F1512" s="83">
        <f>[1]国保料!E25</f>
        <v>0</v>
      </c>
      <c r="G1512" s="81">
        <f>[1]国保料!F25</f>
        <v>0</v>
      </c>
      <c r="H1512" s="84">
        <f>[1]国保料!G25</f>
        <v>0</v>
      </c>
      <c r="I1512" s="120" t="str">
        <f t="shared" si="121"/>
        <v>-</v>
      </c>
      <c r="J1512" s="90" t="str">
        <f t="shared" si="121"/>
        <v>-</v>
      </c>
      <c r="K1512" s="121" t="str">
        <f t="shared" si="121"/>
        <v>-</v>
      </c>
      <c r="L1512" s="79" t="s">
        <v>20</v>
      </c>
    </row>
    <row r="1513" spans="2:12">
      <c r="B1513" s="79" t="s">
        <v>21</v>
      </c>
      <c r="C1513" s="80">
        <f>[1]国保料!B26</f>
        <v>0</v>
      </c>
      <c r="D1513" s="81">
        <f>[1]国保料!C26</f>
        <v>0</v>
      </c>
      <c r="E1513" s="82">
        <f>[1]国保料!D26</f>
        <v>0</v>
      </c>
      <c r="F1513" s="83">
        <f>[1]国保料!E26</f>
        <v>0</v>
      </c>
      <c r="G1513" s="81">
        <f>[1]国保料!F26</f>
        <v>0</v>
      </c>
      <c r="H1513" s="84">
        <f>[1]国保料!G26</f>
        <v>0</v>
      </c>
      <c r="I1513" s="120" t="str">
        <f t="shared" si="121"/>
        <v>-</v>
      </c>
      <c r="J1513" s="90" t="str">
        <f t="shared" si="121"/>
        <v>-</v>
      </c>
      <c r="K1513" s="121" t="str">
        <f t="shared" si="121"/>
        <v>-</v>
      </c>
      <c r="L1513" s="79" t="s">
        <v>21</v>
      </c>
    </row>
    <row r="1514" spans="2:12">
      <c r="B1514" s="79" t="s">
        <v>22</v>
      </c>
      <c r="C1514" s="80">
        <f>[1]国保料!B27</f>
        <v>0</v>
      </c>
      <c r="D1514" s="81">
        <f>[1]国保料!C27</f>
        <v>0</v>
      </c>
      <c r="E1514" s="82">
        <f>[1]国保料!D27</f>
        <v>0</v>
      </c>
      <c r="F1514" s="83">
        <f>[1]国保料!E27</f>
        <v>0</v>
      </c>
      <c r="G1514" s="81">
        <f>[1]国保料!F27</f>
        <v>0</v>
      </c>
      <c r="H1514" s="84">
        <f>[1]国保料!G27</f>
        <v>0</v>
      </c>
      <c r="I1514" s="120" t="str">
        <f t="shared" si="121"/>
        <v>-</v>
      </c>
      <c r="J1514" s="90" t="str">
        <f t="shared" si="121"/>
        <v>-</v>
      </c>
      <c r="K1514" s="121" t="str">
        <f t="shared" si="121"/>
        <v>-</v>
      </c>
      <c r="L1514" s="79" t="s">
        <v>22</v>
      </c>
    </row>
    <row r="1515" spans="2:12">
      <c r="B1515" s="79" t="s">
        <v>23</v>
      </c>
      <c r="C1515" s="80">
        <f>[1]国保料!B28</f>
        <v>0</v>
      </c>
      <c r="D1515" s="81">
        <f>[1]国保料!C28</f>
        <v>0</v>
      </c>
      <c r="E1515" s="82">
        <f>[1]国保料!D28</f>
        <v>0</v>
      </c>
      <c r="F1515" s="83">
        <f>[1]国保料!E28</f>
        <v>0</v>
      </c>
      <c r="G1515" s="81">
        <f>[1]国保料!F28</f>
        <v>0</v>
      </c>
      <c r="H1515" s="84">
        <f>[1]国保料!G28</f>
        <v>0</v>
      </c>
      <c r="I1515" s="120" t="str">
        <f t="shared" si="121"/>
        <v>-</v>
      </c>
      <c r="J1515" s="90" t="str">
        <f t="shared" si="121"/>
        <v>-</v>
      </c>
      <c r="K1515" s="121" t="str">
        <f t="shared" si="121"/>
        <v>-</v>
      </c>
      <c r="L1515" s="79" t="s">
        <v>23</v>
      </c>
    </row>
    <row r="1516" spans="2:12">
      <c r="B1516" s="79" t="s">
        <v>24</v>
      </c>
      <c r="C1516" s="80">
        <f>[1]国保料!B29</f>
        <v>0</v>
      </c>
      <c r="D1516" s="81">
        <f>[1]国保料!C29</f>
        <v>0</v>
      </c>
      <c r="E1516" s="82">
        <f>[1]国保料!D29</f>
        <v>0</v>
      </c>
      <c r="F1516" s="83">
        <f>[1]国保料!E29</f>
        <v>0</v>
      </c>
      <c r="G1516" s="81">
        <f>[1]国保料!F29</f>
        <v>0</v>
      </c>
      <c r="H1516" s="84">
        <f>[1]国保料!G29</f>
        <v>0</v>
      </c>
      <c r="I1516" s="120" t="str">
        <f t="shared" si="121"/>
        <v>-</v>
      </c>
      <c r="J1516" s="90" t="str">
        <f t="shared" si="121"/>
        <v>-</v>
      </c>
      <c r="K1516" s="121" t="str">
        <f t="shared" si="121"/>
        <v>-</v>
      </c>
      <c r="L1516" s="79" t="s">
        <v>24</v>
      </c>
    </row>
    <row r="1517" spans="2:12">
      <c r="B1517" s="79" t="s">
        <v>25</v>
      </c>
      <c r="C1517" s="80">
        <f>[1]国保料!B30</f>
        <v>0</v>
      </c>
      <c r="D1517" s="81">
        <f>[1]国保料!C30</f>
        <v>0</v>
      </c>
      <c r="E1517" s="82">
        <f>[1]国保料!D30</f>
        <v>0</v>
      </c>
      <c r="F1517" s="83">
        <f>[1]国保料!E30</f>
        <v>0</v>
      </c>
      <c r="G1517" s="81">
        <f>[1]国保料!F30</f>
        <v>0</v>
      </c>
      <c r="H1517" s="84">
        <f>[1]国保料!G30</f>
        <v>0</v>
      </c>
      <c r="I1517" s="120" t="str">
        <f t="shared" si="121"/>
        <v>-</v>
      </c>
      <c r="J1517" s="90" t="str">
        <f t="shared" si="121"/>
        <v>-</v>
      </c>
      <c r="K1517" s="121" t="str">
        <f t="shared" si="121"/>
        <v>-</v>
      </c>
      <c r="L1517" s="79" t="s">
        <v>25</v>
      </c>
    </row>
    <row r="1518" spans="2:12">
      <c r="B1518" s="79" t="s">
        <v>26</v>
      </c>
      <c r="C1518" s="80">
        <f>[1]国保料!B31</f>
        <v>0</v>
      </c>
      <c r="D1518" s="81">
        <f>[1]国保料!C31</f>
        <v>0</v>
      </c>
      <c r="E1518" s="82">
        <f>[1]国保料!D31</f>
        <v>0</v>
      </c>
      <c r="F1518" s="83">
        <f>[1]国保料!E31</f>
        <v>0</v>
      </c>
      <c r="G1518" s="81">
        <f>[1]国保料!F31</f>
        <v>0</v>
      </c>
      <c r="H1518" s="84">
        <f>[1]国保料!G31</f>
        <v>0</v>
      </c>
      <c r="I1518" s="120" t="str">
        <f t="shared" si="121"/>
        <v>-</v>
      </c>
      <c r="J1518" s="90" t="str">
        <f t="shared" si="121"/>
        <v>-</v>
      </c>
      <c r="K1518" s="121" t="str">
        <f t="shared" si="121"/>
        <v>-</v>
      </c>
      <c r="L1518" s="79" t="s">
        <v>26</v>
      </c>
    </row>
    <row r="1519" spans="2:12">
      <c r="B1519" s="79" t="s">
        <v>27</v>
      </c>
      <c r="C1519" s="80">
        <f>[1]国保料!B32</f>
        <v>0</v>
      </c>
      <c r="D1519" s="81">
        <f>[1]国保料!C32</f>
        <v>0</v>
      </c>
      <c r="E1519" s="82">
        <f>[1]国保料!D32</f>
        <v>0</v>
      </c>
      <c r="F1519" s="83">
        <f>[1]国保料!E32</f>
        <v>0</v>
      </c>
      <c r="G1519" s="81">
        <f>[1]国保料!F32</f>
        <v>0</v>
      </c>
      <c r="H1519" s="84">
        <f>[1]国保料!G32</f>
        <v>0</v>
      </c>
      <c r="I1519" s="120" t="str">
        <f t="shared" si="121"/>
        <v>-</v>
      </c>
      <c r="J1519" s="90" t="str">
        <f t="shared" si="121"/>
        <v>-</v>
      </c>
      <c r="K1519" s="121" t="str">
        <f t="shared" si="121"/>
        <v>-</v>
      </c>
      <c r="L1519" s="79" t="s">
        <v>27</v>
      </c>
    </row>
    <row r="1520" spans="2:12">
      <c r="B1520" s="79" t="s">
        <v>28</v>
      </c>
      <c r="C1520" s="80">
        <f>[1]国保料!B33</f>
        <v>0</v>
      </c>
      <c r="D1520" s="81">
        <f>[1]国保料!C33</f>
        <v>0</v>
      </c>
      <c r="E1520" s="82">
        <f>[1]国保料!D33</f>
        <v>0</v>
      </c>
      <c r="F1520" s="83">
        <f>[1]国保料!E33</f>
        <v>0</v>
      </c>
      <c r="G1520" s="81">
        <f>[1]国保料!F33</f>
        <v>0</v>
      </c>
      <c r="H1520" s="84">
        <f>[1]国保料!G33</f>
        <v>0</v>
      </c>
      <c r="I1520" s="120" t="str">
        <f t="shared" si="121"/>
        <v>-</v>
      </c>
      <c r="J1520" s="90" t="str">
        <f t="shared" si="121"/>
        <v>-</v>
      </c>
      <c r="K1520" s="121" t="str">
        <f t="shared" si="121"/>
        <v>-</v>
      </c>
      <c r="L1520" s="79" t="s">
        <v>28</v>
      </c>
    </row>
    <row r="1521" spans="2:12">
      <c r="B1521" s="79" t="s">
        <v>29</v>
      </c>
      <c r="C1521" s="80">
        <f>[1]国保料!B34</f>
        <v>0</v>
      </c>
      <c r="D1521" s="81">
        <f>[1]国保料!C34</f>
        <v>0</v>
      </c>
      <c r="E1521" s="82">
        <f>[1]国保料!D34</f>
        <v>0</v>
      </c>
      <c r="F1521" s="83">
        <f>[1]国保料!E34</f>
        <v>0</v>
      </c>
      <c r="G1521" s="81">
        <f>[1]国保料!F34</f>
        <v>0</v>
      </c>
      <c r="H1521" s="84">
        <f>[1]国保料!G34</f>
        <v>0</v>
      </c>
      <c r="I1521" s="120" t="str">
        <f t="shared" si="121"/>
        <v>-</v>
      </c>
      <c r="J1521" s="90" t="str">
        <f t="shared" si="121"/>
        <v>-</v>
      </c>
      <c r="K1521" s="121" t="str">
        <f t="shared" si="121"/>
        <v>-</v>
      </c>
      <c r="L1521" s="79" t="s">
        <v>29</v>
      </c>
    </row>
    <row r="1522" spans="2:12">
      <c r="B1522" s="79" t="s">
        <v>30</v>
      </c>
      <c r="C1522" s="80">
        <f>[1]国保料!B35</f>
        <v>0</v>
      </c>
      <c r="D1522" s="81">
        <f>[1]国保料!C35</f>
        <v>0</v>
      </c>
      <c r="E1522" s="82">
        <f>[1]国保料!D35</f>
        <v>0</v>
      </c>
      <c r="F1522" s="83">
        <f>[1]国保料!E35</f>
        <v>0</v>
      </c>
      <c r="G1522" s="81">
        <f>[1]国保料!F35</f>
        <v>0</v>
      </c>
      <c r="H1522" s="84">
        <f>[1]国保料!G35</f>
        <v>0</v>
      </c>
      <c r="I1522" s="120" t="str">
        <f t="shared" si="121"/>
        <v>-</v>
      </c>
      <c r="J1522" s="90" t="str">
        <f t="shared" si="121"/>
        <v>-</v>
      </c>
      <c r="K1522" s="121" t="str">
        <f t="shared" si="121"/>
        <v>-</v>
      </c>
      <c r="L1522" s="79" t="s">
        <v>30</v>
      </c>
    </row>
    <row r="1523" spans="2:12">
      <c r="B1523" s="79" t="s">
        <v>31</v>
      </c>
      <c r="C1523" s="80">
        <f>[1]国保料!B36</f>
        <v>0</v>
      </c>
      <c r="D1523" s="81">
        <f>[1]国保料!C36</f>
        <v>0</v>
      </c>
      <c r="E1523" s="82">
        <f>[1]国保料!D36</f>
        <v>0</v>
      </c>
      <c r="F1523" s="83">
        <f>[1]国保料!E36</f>
        <v>0</v>
      </c>
      <c r="G1523" s="81">
        <f>[1]国保料!F36</f>
        <v>0</v>
      </c>
      <c r="H1523" s="84">
        <f>[1]国保料!G36</f>
        <v>0</v>
      </c>
      <c r="I1523" s="120" t="str">
        <f t="shared" si="121"/>
        <v>-</v>
      </c>
      <c r="J1523" s="90" t="str">
        <f t="shared" si="121"/>
        <v>-</v>
      </c>
      <c r="K1523" s="121" t="str">
        <f t="shared" si="121"/>
        <v>-</v>
      </c>
      <c r="L1523" s="79" t="s">
        <v>31</v>
      </c>
    </row>
    <row r="1524" spans="2:12">
      <c r="B1524" s="79" t="s">
        <v>32</v>
      </c>
      <c r="C1524" s="80">
        <f>[1]国保料!B37</f>
        <v>0</v>
      </c>
      <c r="D1524" s="81">
        <f>[1]国保料!C37</f>
        <v>0</v>
      </c>
      <c r="E1524" s="82">
        <f>[1]国保料!D37</f>
        <v>0</v>
      </c>
      <c r="F1524" s="83">
        <f>[1]国保料!E37</f>
        <v>0</v>
      </c>
      <c r="G1524" s="81">
        <f>[1]国保料!F37</f>
        <v>0</v>
      </c>
      <c r="H1524" s="84">
        <f>[1]国保料!G37</f>
        <v>0</v>
      </c>
      <c r="I1524" s="120" t="str">
        <f t="shared" si="121"/>
        <v>-</v>
      </c>
      <c r="J1524" s="90" t="str">
        <f t="shared" si="121"/>
        <v>-</v>
      </c>
      <c r="K1524" s="121" t="str">
        <f t="shared" si="121"/>
        <v>-</v>
      </c>
      <c r="L1524" s="79" t="s">
        <v>32</v>
      </c>
    </row>
    <row r="1525" spans="2:12">
      <c r="B1525" s="79" t="s">
        <v>33</v>
      </c>
      <c r="C1525" s="80">
        <f>[1]国保料!B38</f>
        <v>0</v>
      </c>
      <c r="D1525" s="81">
        <f>[1]国保料!C38</f>
        <v>0</v>
      </c>
      <c r="E1525" s="82">
        <f>[1]国保料!D38</f>
        <v>0</v>
      </c>
      <c r="F1525" s="83">
        <f>[1]国保料!E38</f>
        <v>0</v>
      </c>
      <c r="G1525" s="81">
        <f>[1]国保料!F38</f>
        <v>0</v>
      </c>
      <c r="H1525" s="84">
        <f>[1]国保料!G38</f>
        <v>0</v>
      </c>
      <c r="I1525" s="120" t="str">
        <f t="shared" si="121"/>
        <v>-</v>
      </c>
      <c r="J1525" s="90" t="str">
        <f t="shared" si="121"/>
        <v>-</v>
      </c>
      <c r="K1525" s="121" t="str">
        <f t="shared" si="121"/>
        <v>-</v>
      </c>
      <c r="L1525" s="79" t="s">
        <v>33</v>
      </c>
    </row>
    <row r="1526" spans="2:12">
      <c r="B1526" s="79" t="s">
        <v>34</v>
      </c>
      <c r="C1526" s="80">
        <f>[1]国保料!B39</f>
        <v>0</v>
      </c>
      <c r="D1526" s="81">
        <f>[1]国保料!C39</f>
        <v>0</v>
      </c>
      <c r="E1526" s="82">
        <f>[1]国保料!D39</f>
        <v>0</v>
      </c>
      <c r="F1526" s="83">
        <f>[1]国保料!E39</f>
        <v>0</v>
      </c>
      <c r="G1526" s="81">
        <f>[1]国保料!F39</f>
        <v>0</v>
      </c>
      <c r="H1526" s="84">
        <f>[1]国保料!G39</f>
        <v>0</v>
      </c>
      <c r="I1526" s="120" t="str">
        <f t="shared" si="121"/>
        <v>-</v>
      </c>
      <c r="J1526" s="90" t="str">
        <f t="shared" si="121"/>
        <v>-</v>
      </c>
      <c r="K1526" s="121" t="str">
        <f t="shared" si="121"/>
        <v>-</v>
      </c>
      <c r="L1526" s="79" t="s">
        <v>34</v>
      </c>
    </row>
    <row r="1527" spans="2:12">
      <c r="B1527" s="79" t="s">
        <v>35</v>
      </c>
      <c r="C1527" s="80">
        <f>[1]国保料!B40</f>
        <v>0</v>
      </c>
      <c r="D1527" s="81">
        <f>[1]国保料!C40</f>
        <v>0</v>
      </c>
      <c r="E1527" s="82">
        <f>[1]国保料!D40</f>
        <v>0</v>
      </c>
      <c r="F1527" s="83">
        <f>[1]国保料!E40</f>
        <v>0</v>
      </c>
      <c r="G1527" s="81">
        <f>[1]国保料!F40</f>
        <v>0</v>
      </c>
      <c r="H1527" s="84">
        <f>[1]国保料!G40</f>
        <v>0</v>
      </c>
      <c r="I1527" s="120" t="str">
        <f t="shared" si="121"/>
        <v>-</v>
      </c>
      <c r="J1527" s="90" t="str">
        <f t="shared" si="121"/>
        <v>-</v>
      </c>
      <c r="K1527" s="121" t="str">
        <f t="shared" si="121"/>
        <v>-</v>
      </c>
      <c r="L1527" s="79" t="s">
        <v>35</v>
      </c>
    </row>
    <row r="1528" spans="2:12">
      <c r="B1528" s="79" t="s">
        <v>36</v>
      </c>
      <c r="C1528" s="80">
        <f>[1]国保料!B41</f>
        <v>0</v>
      </c>
      <c r="D1528" s="81">
        <f>[1]国保料!C41</f>
        <v>0</v>
      </c>
      <c r="E1528" s="82">
        <f>[1]国保料!D41</f>
        <v>0</v>
      </c>
      <c r="F1528" s="83">
        <f>[1]国保料!E41</f>
        <v>0</v>
      </c>
      <c r="G1528" s="81">
        <f>[1]国保料!F41</f>
        <v>0</v>
      </c>
      <c r="H1528" s="84">
        <f>[1]国保料!G41</f>
        <v>0</v>
      </c>
      <c r="I1528" s="120" t="str">
        <f t="shared" si="121"/>
        <v>-</v>
      </c>
      <c r="J1528" s="90" t="str">
        <f t="shared" si="121"/>
        <v>-</v>
      </c>
      <c r="K1528" s="121" t="str">
        <f t="shared" si="121"/>
        <v>-</v>
      </c>
      <c r="L1528" s="79" t="s">
        <v>36</v>
      </c>
    </row>
    <row r="1529" spans="2:12">
      <c r="B1529" s="79" t="s">
        <v>37</v>
      </c>
      <c r="C1529" s="80">
        <f>[1]国保料!B42</f>
        <v>0</v>
      </c>
      <c r="D1529" s="81">
        <f>[1]国保料!C42</f>
        <v>0</v>
      </c>
      <c r="E1529" s="82">
        <f>[1]国保料!D42</f>
        <v>0</v>
      </c>
      <c r="F1529" s="83">
        <f>[1]国保料!E42</f>
        <v>0</v>
      </c>
      <c r="G1529" s="81">
        <f>[1]国保料!F42</f>
        <v>0</v>
      </c>
      <c r="H1529" s="84">
        <f>[1]国保料!G42</f>
        <v>0</v>
      </c>
      <c r="I1529" s="120" t="str">
        <f t="shared" si="121"/>
        <v>-</v>
      </c>
      <c r="J1529" s="90" t="str">
        <f t="shared" si="121"/>
        <v>-</v>
      </c>
      <c r="K1529" s="121" t="str">
        <f t="shared" si="121"/>
        <v>-</v>
      </c>
      <c r="L1529" s="79" t="s">
        <v>37</v>
      </c>
    </row>
    <row r="1530" spans="2:12">
      <c r="B1530" s="79" t="s">
        <v>38</v>
      </c>
      <c r="C1530" s="80">
        <f>[1]国保料!B43</f>
        <v>0</v>
      </c>
      <c r="D1530" s="89">
        <f>[1]国保料!C43</f>
        <v>0</v>
      </c>
      <c r="E1530" s="82">
        <f>[1]国保料!D43</f>
        <v>0</v>
      </c>
      <c r="F1530" s="83">
        <f>[1]国保料!E43</f>
        <v>0</v>
      </c>
      <c r="G1530" s="89">
        <f>[1]国保料!F43</f>
        <v>0</v>
      </c>
      <c r="H1530" s="84">
        <f>[1]国保料!G43</f>
        <v>0</v>
      </c>
      <c r="I1530" s="120" t="str">
        <f t="shared" ref="I1530:K1535" si="122">IF(C1530=0,"-",ROUND(F1530/C1530*100,1))</f>
        <v>-</v>
      </c>
      <c r="J1530" s="90" t="str">
        <f t="shared" si="122"/>
        <v>-</v>
      </c>
      <c r="K1530" s="121" t="str">
        <f t="shared" si="122"/>
        <v>-</v>
      </c>
      <c r="L1530" s="79" t="s">
        <v>38</v>
      </c>
    </row>
    <row r="1531" spans="2:12">
      <c r="B1531" s="79" t="s">
        <v>39</v>
      </c>
      <c r="C1531" s="80">
        <f>[1]国保料!B44</f>
        <v>0</v>
      </c>
      <c r="D1531" s="81">
        <f>[1]国保料!C44</f>
        <v>0</v>
      </c>
      <c r="E1531" s="82">
        <f>[1]国保料!D44</f>
        <v>0</v>
      </c>
      <c r="F1531" s="83">
        <f>[1]国保料!E44</f>
        <v>0</v>
      </c>
      <c r="G1531" s="81">
        <f>[1]国保料!F44</f>
        <v>0</v>
      </c>
      <c r="H1531" s="84">
        <f>[1]国保料!G44</f>
        <v>0</v>
      </c>
      <c r="I1531" s="120" t="str">
        <f t="shared" si="122"/>
        <v>-</v>
      </c>
      <c r="J1531" s="90" t="str">
        <f t="shared" si="122"/>
        <v>-</v>
      </c>
      <c r="K1531" s="121" t="str">
        <f t="shared" si="122"/>
        <v>-</v>
      </c>
      <c r="L1531" s="79" t="s">
        <v>39</v>
      </c>
    </row>
    <row r="1532" spans="2:12">
      <c r="B1532" s="91" t="s">
        <v>40</v>
      </c>
      <c r="C1532" s="92">
        <f>[1]国保料!B45</f>
        <v>0</v>
      </c>
      <c r="D1532" s="93">
        <f>[1]国保料!C45</f>
        <v>0</v>
      </c>
      <c r="E1532" s="94">
        <f>[1]国保料!D45</f>
        <v>0</v>
      </c>
      <c r="F1532" s="95">
        <f>[1]国保料!E45</f>
        <v>0</v>
      </c>
      <c r="G1532" s="93">
        <f>[1]国保料!F45</f>
        <v>0</v>
      </c>
      <c r="H1532" s="96">
        <f>[1]国保料!G45</f>
        <v>0</v>
      </c>
      <c r="I1532" s="130" t="str">
        <f t="shared" si="122"/>
        <v>-</v>
      </c>
      <c r="J1532" s="131" t="str">
        <f t="shared" si="122"/>
        <v>-</v>
      </c>
      <c r="K1532" s="132" t="str">
        <f t="shared" si="122"/>
        <v>-</v>
      </c>
      <c r="L1532" s="91" t="s">
        <v>40</v>
      </c>
    </row>
    <row r="1533" spans="2:12" ht="15.75" customHeight="1">
      <c r="B1533" s="100" t="s">
        <v>41</v>
      </c>
      <c r="C1533" s="101">
        <f>[1]国保料!B46</f>
        <v>12437229</v>
      </c>
      <c r="D1533" s="102">
        <f>[1]国保料!C46</f>
        <v>3431314</v>
      </c>
      <c r="E1533" s="103">
        <f>[1]国保料!D46</f>
        <v>15868543</v>
      </c>
      <c r="F1533" s="104">
        <f>[1]国保料!E46</f>
        <v>11089973</v>
      </c>
      <c r="G1533" s="102">
        <f>[1]国保料!F46</f>
        <v>404900</v>
      </c>
      <c r="H1533" s="105">
        <f>[1]国保料!G46</f>
        <v>11494873</v>
      </c>
      <c r="I1533" s="133">
        <f>IF(C1533=0,"-",ROUND(F1533/C1533*100,1))</f>
        <v>89.2</v>
      </c>
      <c r="J1533" s="134">
        <f>IF(D1533=0,"-",ROUND(G1533/D1533*100,1))</f>
        <v>11.8</v>
      </c>
      <c r="K1533" s="135">
        <f>IF(E1533=0,"-",ROUND(H1533/E1533*100,1))</f>
        <v>72.400000000000006</v>
      </c>
      <c r="L1533" s="100" t="s">
        <v>41</v>
      </c>
    </row>
    <row r="1534" spans="2:12" ht="15.75" customHeight="1">
      <c r="B1534" s="100" t="s">
        <v>90</v>
      </c>
      <c r="C1534" s="101">
        <f>[1]国保料!B47</f>
        <v>0</v>
      </c>
      <c r="D1534" s="102">
        <f>[1]国保料!C47</f>
        <v>0</v>
      </c>
      <c r="E1534" s="103">
        <f>[1]国保料!D47</f>
        <v>0</v>
      </c>
      <c r="F1534" s="104">
        <f>[1]国保料!E47</f>
        <v>0</v>
      </c>
      <c r="G1534" s="102">
        <f>[1]国保料!F47</f>
        <v>0</v>
      </c>
      <c r="H1534" s="105">
        <f>[1]国保料!G47</f>
        <v>0</v>
      </c>
      <c r="I1534" s="133" t="str">
        <f t="shared" si="122"/>
        <v>-</v>
      </c>
      <c r="J1534" s="134" t="str">
        <f t="shared" si="122"/>
        <v>-</v>
      </c>
      <c r="K1534" s="135" t="str">
        <f t="shared" si="122"/>
        <v>-</v>
      </c>
      <c r="L1534" s="100" t="s">
        <v>90</v>
      </c>
    </row>
    <row r="1535" spans="2:12" ht="15.75" customHeight="1">
      <c r="B1535" s="100" t="s">
        <v>91</v>
      </c>
      <c r="C1535" s="101">
        <f>[1]国保料!B48</f>
        <v>12437229</v>
      </c>
      <c r="D1535" s="102">
        <f>[1]国保料!C48</f>
        <v>3431314</v>
      </c>
      <c r="E1535" s="103">
        <f>[1]国保料!D48</f>
        <v>15868543</v>
      </c>
      <c r="F1535" s="104">
        <f>[1]国保料!E48</f>
        <v>11089973</v>
      </c>
      <c r="G1535" s="102">
        <f>[1]国保料!F48</f>
        <v>404900</v>
      </c>
      <c r="H1535" s="105">
        <f>[1]国保料!G48</f>
        <v>11494873</v>
      </c>
      <c r="I1535" s="133">
        <f t="shared" si="122"/>
        <v>89.2</v>
      </c>
      <c r="J1535" s="134">
        <f t="shared" si="122"/>
        <v>11.8</v>
      </c>
      <c r="K1535" s="135">
        <f t="shared" si="122"/>
        <v>72.400000000000006</v>
      </c>
      <c r="L1535" s="100" t="s">
        <v>91</v>
      </c>
    </row>
    <row r="1536" spans="2:12">
      <c r="L1536" s="110" t="s">
        <v>102</v>
      </c>
    </row>
  </sheetData>
  <mergeCells count="96">
    <mergeCell ref="C1443:E1443"/>
    <mergeCell ref="F1443:H1443"/>
    <mergeCell ref="I1443:K1443"/>
    <mergeCell ref="C1491:E1491"/>
    <mergeCell ref="F1491:H1491"/>
    <mergeCell ref="I1491:K1491"/>
    <mergeCell ref="C1347:E1347"/>
    <mergeCell ref="F1347:H1347"/>
    <mergeCell ref="I1347:K1347"/>
    <mergeCell ref="C1395:E1395"/>
    <mergeCell ref="F1395:H1395"/>
    <mergeCell ref="I1395:K1395"/>
    <mergeCell ref="C1251:E1251"/>
    <mergeCell ref="F1251:H1251"/>
    <mergeCell ref="I1251:K1251"/>
    <mergeCell ref="C1299:E1299"/>
    <mergeCell ref="F1299:H1299"/>
    <mergeCell ref="I1299:K1299"/>
    <mergeCell ref="C1155:E1155"/>
    <mergeCell ref="F1155:H1155"/>
    <mergeCell ref="I1155:K1155"/>
    <mergeCell ref="C1203:E1203"/>
    <mergeCell ref="F1203:H1203"/>
    <mergeCell ref="I1203:K1203"/>
    <mergeCell ref="C1059:E1059"/>
    <mergeCell ref="F1059:H1059"/>
    <mergeCell ref="I1059:K1059"/>
    <mergeCell ref="C1107:E1107"/>
    <mergeCell ref="F1107:H1107"/>
    <mergeCell ref="I1107:K1107"/>
    <mergeCell ref="C963:E963"/>
    <mergeCell ref="F963:H963"/>
    <mergeCell ref="I963:K963"/>
    <mergeCell ref="C1011:E1011"/>
    <mergeCell ref="F1011:H1011"/>
    <mergeCell ref="I1011:K1011"/>
    <mergeCell ref="C867:E867"/>
    <mergeCell ref="F867:H867"/>
    <mergeCell ref="I867:K867"/>
    <mergeCell ref="C915:E915"/>
    <mergeCell ref="F915:H915"/>
    <mergeCell ref="I915:K915"/>
    <mergeCell ref="C771:E771"/>
    <mergeCell ref="F771:H771"/>
    <mergeCell ref="I771:K771"/>
    <mergeCell ref="C819:E819"/>
    <mergeCell ref="F819:H819"/>
    <mergeCell ref="I819:K819"/>
    <mergeCell ref="C675:E675"/>
    <mergeCell ref="F675:H675"/>
    <mergeCell ref="I675:K675"/>
    <mergeCell ref="C723:E723"/>
    <mergeCell ref="F723:H723"/>
    <mergeCell ref="I723:K723"/>
    <mergeCell ref="C579:E579"/>
    <mergeCell ref="F579:H579"/>
    <mergeCell ref="I579:K579"/>
    <mergeCell ref="C627:E627"/>
    <mergeCell ref="F627:H627"/>
    <mergeCell ref="I627:K627"/>
    <mergeCell ref="C483:E483"/>
    <mergeCell ref="F483:H483"/>
    <mergeCell ref="I483:K483"/>
    <mergeCell ref="C531:E531"/>
    <mergeCell ref="F531:H531"/>
    <mergeCell ref="I531:K531"/>
    <mergeCell ref="C387:E387"/>
    <mergeCell ref="F387:H387"/>
    <mergeCell ref="I387:K387"/>
    <mergeCell ref="C435:E435"/>
    <mergeCell ref="F435:H435"/>
    <mergeCell ref="I435:K435"/>
    <mergeCell ref="C291:E291"/>
    <mergeCell ref="F291:H291"/>
    <mergeCell ref="I291:K291"/>
    <mergeCell ref="C339:E339"/>
    <mergeCell ref="F339:H339"/>
    <mergeCell ref="I339:K339"/>
    <mergeCell ref="C195:E195"/>
    <mergeCell ref="F195:H195"/>
    <mergeCell ref="I195:K195"/>
    <mergeCell ref="C243:E243"/>
    <mergeCell ref="F243:H243"/>
    <mergeCell ref="I243:K243"/>
    <mergeCell ref="C99:E99"/>
    <mergeCell ref="F99:H99"/>
    <mergeCell ref="I99:K99"/>
    <mergeCell ref="C147:E147"/>
    <mergeCell ref="F147:H147"/>
    <mergeCell ref="I147:K147"/>
    <mergeCell ref="C3:E3"/>
    <mergeCell ref="F3:H3"/>
    <mergeCell ref="I3:K3"/>
    <mergeCell ref="C51:E51"/>
    <mergeCell ref="F51:H51"/>
    <mergeCell ref="I51:K51"/>
  </mergeCells>
  <phoneticPr fontId="2"/>
  <pageMargins left="0.66" right="0.42" top="0.67" bottom="0.38" header="0.36" footer="0.27"/>
  <pageSetup paperSize="9" scale="75" orientation="landscape" r:id="rId1"/>
  <headerFooter alignWithMargins="0"/>
  <rowBreaks count="31" manualBreakCount="31">
    <brk id="48" max="11" man="1"/>
    <brk id="96" max="11" man="1"/>
    <brk id="144" max="11" man="1"/>
    <brk id="192" max="11" man="1"/>
    <brk id="240" max="11" man="1"/>
    <brk id="288" max="11" man="1"/>
    <brk id="336" max="11" man="1"/>
    <brk id="384" max="11" man="1"/>
    <brk id="432" max="11" man="1"/>
    <brk id="480" max="11" man="1"/>
    <brk id="528" max="11" man="1"/>
    <brk id="576" max="11" man="1"/>
    <brk id="624" max="11" man="1"/>
    <brk id="672" max="11" man="1"/>
    <brk id="720" max="11" man="1"/>
    <brk id="768" max="11" man="1"/>
    <brk id="816" max="11" man="1"/>
    <brk id="864" max="11" man="1"/>
    <brk id="912" max="11" man="1"/>
    <brk id="960" max="11" man="1"/>
    <brk id="1008" max="11" man="1"/>
    <brk id="1056" max="11" man="1"/>
    <brk id="1104" max="11" man="1"/>
    <brk id="1152" max="11" man="1"/>
    <brk id="1200" max="11" man="1"/>
    <brk id="1248" max="11" man="1"/>
    <brk id="1296" max="11" man="1"/>
    <brk id="1344" max="11" man="1"/>
    <brk id="1392" max="11" man="1"/>
    <brk id="1440" max="11" man="1"/>
    <brk id="148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30"/>
  <sheetViews>
    <sheetView view="pageBreakPreview" zoomScale="75" zoomScaleNormal="100" zoomScaleSheetLayoutView="75" workbookViewId="0">
      <pane xSplit="2" ySplit="4" topLeftCell="C5" activePane="bottomRight" state="frozen"/>
      <selection activeCell="I34" sqref="I34"/>
      <selection pane="topRight" activeCell="I34" sqref="I34"/>
      <selection pane="bottomLeft" activeCell="I34" sqref="I34"/>
      <selection pane="bottomRight" activeCell="B3" sqref="B3:B4"/>
    </sheetView>
  </sheetViews>
  <sheetFormatPr defaultRowHeight="24" customHeight="1"/>
  <cols>
    <col min="1" max="1" width="1.125" style="22" customWidth="1"/>
    <col min="2" max="2" width="11.625" style="1" customWidth="1"/>
    <col min="3" max="14" width="15.625" style="22" customWidth="1"/>
    <col min="15" max="15" width="11.625" style="1" customWidth="1"/>
    <col min="16" max="16384" width="9" style="22"/>
  </cols>
  <sheetData>
    <row r="1" spans="2:15" s="19" customFormat="1" ht="17.25">
      <c r="B1" s="48" t="s">
        <v>55</v>
      </c>
      <c r="C1" s="17" t="s">
        <v>245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5"/>
    </row>
    <row r="2" spans="2:15" s="19" customFormat="1" ht="14.25" thickBot="1">
      <c r="B2" s="6"/>
      <c r="C2" s="20"/>
      <c r="D2" s="20"/>
      <c r="E2" s="20"/>
      <c r="F2" s="20"/>
      <c r="G2" s="20"/>
      <c r="H2" s="20"/>
      <c r="I2" s="20"/>
      <c r="J2" s="20"/>
      <c r="K2" s="20"/>
      <c r="L2" s="21"/>
      <c r="M2" s="21"/>
      <c r="N2" s="21"/>
      <c r="O2" s="10" t="s">
        <v>45</v>
      </c>
    </row>
    <row r="3" spans="2:15" ht="20.100000000000001" customHeight="1">
      <c r="B3" s="357" t="s">
        <v>2</v>
      </c>
      <c r="C3" s="359" t="s">
        <v>46</v>
      </c>
      <c r="D3" s="360"/>
      <c r="E3" s="360"/>
      <c r="F3" s="361"/>
      <c r="G3" s="362" t="s">
        <v>47</v>
      </c>
      <c r="H3" s="360"/>
      <c r="I3" s="360"/>
      <c r="J3" s="361"/>
      <c r="K3" s="363" t="s">
        <v>48</v>
      </c>
      <c r="L3" s="364"/>
      <c r="M3" s="364"/>
      <c r="N3" s="365"/>
      <c r="O3" s="366" t="s">
        <v>2</v>
      </c>
    </row>
    <row r="4" spans="2:15" s="27" customFormat="1" ht="20.100000000000001" customHeight="1" thickBot="1">
      <c r="B4" s="358"/>
      <c r="C4" s="23" t="s">
        <v>49</v>
      </c>
      <c r="D4" s="24" t="s">
        <v>50</v>
      </c>
      <c r="E4" s="24" t="s">
        <v>51</v>
      </c>
      <c r="F4" s="24" t="s">
        <v>52</v>
      </c>
      <c r="G4" s="24" t="s">
        <v>49</v>
      </c>
      <c r="H4" s="24" t="s">
        <v>50</v>
      </c>
      <c r="I4" s="24" t="s">
        <v>51</v>
      </c>
      <c r="J4" s="24" t="s">
        <v>52</v>
      </c>
      <c r="K4" s="24" t="s">
        <v>49</v>
      </c>
      <c r="L4" s="24" t="s">
        <v>50</v>
      </c>
      <c r="M4" s="25" t="s">
        <v>51</v>
      </c>
      <c r="N4" s="26" t="s">
        <v>52</v>
      </c>
      <c r="O4" s="367"/>
    </row>
    <row r="5" spans="2:15" s="35" customFormat="1" ht="20.100000000000001" customHeight="1">
      <c r="B5" s="7" t="s">
        <v>3</v>
      </c>
      <c r="C5" s="28">
        <v>1046</v>
      </c>
      <c r="D5" s="29">
        <v>235418000</v>
      </c>
      <c r="E5" s="29">
        <v>610991000</v>
      </c>
      <c r="F5" s="29">
        <v>846410046</v>
      </c>
      <c r="G5" s="30">
        <v>1107</v>
      </c>
      <c r="H5" s="29">
        <v>237579000</v>
      </c>
      <c r="I5" s="29">
        <v>561258000</v>
      </c>
      <c r="J5" s="29">
        <v>798838107</v>
      </c>
      <c r="K5" s="31">
        <v>105.8</v>
      </c>
      <c r="L5" s="32">
        <v>100.9</v>
      </c>
      <c r="M5" s="33">
        <v>91.9</v>
      </c>
      <c r="N5" s="34">
        <v>94.4</v>
      </c>
      <c r="O5" s="7" t="s">
        <v>3</v>
      </c>
    </row>
    <row r="6" spans="2:15" s="35" customFormat="1" ht="20.100000000000001" customHeight="1">
      <c r="B6" s="8" t="s">
        <v>4</v>
      </c>
      <c r="C6" s="36">
        <v>165</v>
      </c>
      <c r="D6" s="37">
        <v>37448000</v>
      </c>
      <c r="E6" s="37">
        <v>97192000</v>
      </c>
      <c r="F6" s="37">
        <v>134640165</v>
      </c>
      <c r="G6" s="37">
        <v>171</v>
      </c>
      <c r="H6" s="37">
        <v>37098000</v>
      </c>
      <c r="I6" s="37">
        <v>87641000</v>
      </c>
      <c r="J6" s="37">
        <v>124739171</v>
      </c>
      <c r="K6" s="38">
        <v>103.6</v>
      </c>
      <c r="L6" s="38">
        <v>99.1</v>
      </c>
      <c r="M6" s="39">
        <v>90.2</v>
      </c>
      <c r="N6" s="39">
        <v>92.6</v>
      </c>
      <c r="O6" s="8" t="s">
        <v>4</v>
      </c>
    </row>
    <row r="7" spans="2:15" s="35" customFormat="1" ht="20.100000000000001" customHeight="1">
      <c r="B7" s="8" t="s">
        <v>5</v>
      </c>
      <c r="C7" s="36">
        <v>256</v>
      </c>
      <c r="D7" s="37">
        <v>57897000</v>
      </c>
      <c r="E7" s="37">
        <v>150267000</v>
      </c>
      <c r="F7" s="37">
        <v>208164256</v>
      </c>
      <c r="G7" s="37">
        <v>256</v>
      </c>
      <c r="H7" s="37">
        <v>55074000</v>
      </c>
      <c r="I7" s="37">
        <v>130111000</v>
      </c>
      <c r="J7" s="37">
        <v>185185256</v>
      </c>
      <c r="K7" s="38">
        <v>100</v>
      </c>
      <c r="L7" s="38">
        <v>95.1</v>
      </c>
      <c r="M7" s="39">
        <v>86.6</v>
      </c>
      <c r="N7" s="39">
        <v>89</v>
      </c>
      <c r="O7" s="8" t="s">
        <v>5</v>
      </c>
    </row>
    <row r="8" spans="2:15" s="35" customFormat="1" ht="20.100000000000001" customHeight="1">
      <c r="B8" s="8" t="s">
        <v>6</v>
      </c>
      <c r="C8" s="36">
        <v>219</v>
      </c>
      <c r="D8" s="37">
        <v>49600000</v>
      </c>
      <c r="E8" s="37">
        <v>128733000</v>
      </c>
      <c r="F8" s="37">
        <v>178333219</v>
      </c>
      <c r="G8" s="37">
        <v>231</v>
      </c>
      <c r="H8" s="37">
        <v>50212000</v>
      </c>
      <c r="I8" s="37">
        <v>118786000</v>
      </c>
      <c r="J8" s="37">
        <v>168998231</v>
      </c>
      <c r="K8" s="38">
        <v>105.5</v>
      </c>
      <c r="L8" s="38">
        <v>101.2</v>
      </c>
      <c r="M8" s="39">
        <v>92.3</v>
      </c>
      <c r="N8" s="39">
        <v>94.8</v>
      </c>
      <c r="O8" s="8" t="s">
        <v>6</v>
      </c>
    </row>
    <row r="9" spans="2:15" s="35" customFormat="1" ht="20.100000000000001" customHeight="1">
      <c r="B9" s="8" t="s">
        <v>7</v>
      </c>
      <c r="C9" s="36">
        <v>352</v>
      </c>
      <c r="D9" s="37">
        <v>79407000</v>
      </c>
      <c r="E9" s="37">
        <v>206091000</v>
      </c>
      <c r="F9" s="37">
        <v>285498352</v>
      </c>
      <c r="G9" s="37">
        <v>370</v>
      </c>
      <c r="H9" s="37">
        <v>79631000</v>
      </c>
      <c r="I9" s="37">
        <v>188124000</v>
      </c>
      <c r="J9" s="37">
        <v>267755370</v>
      </c>
      <c r="K9" s="38">
        <v>105.1</v>
      </c>
      <c r="L9" s="38">
        <v>100.3</v>
      </c>
      <c r="M9" s="39">
        <v>91.3</v>
      </c>
      <c r="N9" s="39">
        <v>93.8</v>
      </c>
      <c r="O9" s="8" t="s">
        <v>7</v>
      </c>
    </row>
    <row r="10" spans="2:15" s="35" customFormat="1" ht="20.100000000000001" customHeight="1">
      <c r="B10" s="8" t="s">
        <v>8</v>
      </c>
      <c r="C10" s="36">
        <v>226</v>
      </c>
      <c r="D10" s="37">
        <v>51134000</v>
      </c>
      <c r="E10" s="37">
        <v>132711000</v>
      </c>
      <c r="F10" s="37">
        <v>183845226</v>
      </c>
      <c r="G10" s="37">
        <v>237</v>
      </c>
      <c r="H10" s="37">
        <v>51021000</v>
      </c>
      <c r="I10" s="37">
        <v>120534000</v>
      </c>
      <c r="J10" s="37">
        <v>171555237</v>
      </c>
      <c r="K10" s="38">
        <v>104.9</v>
      </c>
      <c r="L10" s="38">
        <v>99.8</v>
      </c>
      <c r="M10" s="39">
        <v>90.8</v>
      </c>
      <c r="N10" s="39">
        <v>93.3</v>
      </c>
      <c r="O10" s="8" t="s">
        <v>8</v>
      </c>
    </row>
    <row r="11" spans="2:15" s="35" customFormat="1" ht="20.100000000000001" customHeight="1">
      <c r="B11" s="8" t="s">
        <v>9</v>
      </c>
      <c r="C11" s="36">
        <v>263</v>
      </c>
      <c r="D11" s="37">
        <v>59567000</v>
      </c>
      <c r="E11" s="37">
        <v>154598000</v>
      </c>
      <c r="F11" s="37">
        <v>214165263</v>
      </c>
      <c r="G11" s="37">
        <v>276</v>
      </c>
      <c r="H11" s="37">
        <v>59443000</v>
      </c>
      <c r="I11" s="37">
        <v>140433000</v>
      </c>
      <c r="J11" s="37">
        <v>199876276</v>
      </c>
      <c r="K11" s="38">
        <v>104.9</v>
      </c>
      <c r="L11" s="38">
        <v>99.8</v>
      </c>
      <c r="M11" s="39">
        <v>90.8</v>
      </c>
      <c r="N11" s="39">
        <v>93.3</v>
      </c>
      <c r="O11" s="8" t="s">
        <v>9</v>
      </c>
    </row>
    <row r="12" spans="2:15" s="35" customFormat="1" ht="20.100000000000001" customHeight="1">
      <c r="B12" s="8" t="s">
        <v>10</v>
      </c>
      <c r="C12" s="36">
        <v>143</v>
      </c>
      <c r="D12" s="37">
        <v>32637000</v>
      </c>
      <c r="E12" s="37">
        <v>84707000</v>
      </c>
      <c r="F12" s="37">
        <v>117344143</v>
      </c>
      <c r="G12" s="37">
        <v>150</v>
      </c>
      <c r="H12" s="37">
        <v>32572000</v>
      </c>
      <c r="I12" s="37">
        <v>76948000</v>
      </c>
      <c r="J12" s="37">
        <v>109520150</v>
      </c>
      <c r="K12" s="38">
        <v>104.9</v>
      </c>
      <c r="L12" s="38">
        <v>99.8</v>
      </c>
      <c r="M12" s="39">
        <v>90.8</v>
      </c>
      <c r="N12" s="39">
        <v>93.3</v>
      </c>
      <c r="O12" s="8" t="s">
        <v>10</v>
      </c>
    </row>
    <row r="13" spans="2:15" s="35" customFormat="1" ht="20.100000000000001" customHeight="1">
      <c r="B13" s="8" t="s">
        <v>11</v>
      </c>
      <c r="C13" s="36">
        <v>348</v>
      </c>
      <c r="D13" s="37">
        <v>78491000</v>
      </c>
      <c r="E13" s="37">
        <v>203714000</v>
      </c>
      <c r="F13" s="37">
        <v>282205348</v>
      </c>
      <c r="G13" s="37">
        <v>365</v>
      </c>
      <c r="H13" s="37">
        <v>78471000</v>
      </c>
      <c r="I13" s="37">
        <v>185383000</v>
      </c>
      <c r="J13" s="37">
        <v>263854365</v>
      </c>
      <c r="K13" s="38">
        <v>104.9</v>
      </c>
      <c r="L13" s="38">
        <v>100</v>
      </c>
      <c r="M13" s="39">
        <v>91</v>
      </c>
      <c r="N13" s="39">
        <v>93.5</v>
      </c>
      <c r="O13" s="8" t="s">
        <v>11</v>
      </c>
    </row>
    <row r="14" spans="2:15" s="35" customFormat="1" ht="20.100000000000001" customHeight="1">
      <c r="B14" s="8" t="s">
        <v>12</v>
      </c>
      <c r="C14" s="36">
        <v>221</v>
      </c>
      <c r="D14" s="37">
        <v>50161000</v>
      </c>
      <c r="E14" s="37">
        <v>130185000</v>
      </c>
      <c r="F14" s="37">
        <v>180346221</v>
      </c>
      <c r="G14" s="37">
        <v>234</v>
      </c>
      <c r="H14" s="37">
        <v>50423000</v>
      </c>
      <c r="I14" s="37">
        <v>119122000</v>
      </c>
      <c r="J14" s="37">
        <v>169545234</v>
      </c>
      <c r="K14" s="38">
        <v>105.9</v>
      </c>
      <c r="L14" s="38">
        <v>100.5</v>
      </c>
      <c r="M14" s="39">
        <v>91.5</v>
      </c>
      <c r="N14" s="39">
        <v>94</v>
      </c>
      <c r="O14" s="8" t="s">
        <v>12</v>
      </c>
    </row>
    <row r="15" spans="2:15" s="35" customFormat="1" ht="20.100000000000001" customHeight="1">
      <c r="B15" s="8" t="s">
        <v>42</v>
      </c>
      <c r="C15" s="36">
        <v>138</v>
      </c>
      <c r="D15" s="37">
        <v>31466000</v>
      </c>
      <c r="E15" s="37">
        <v>81668000</v>
      </c>
      <c r="F15" s="37">
        <v>113134138</v>
      </c>
      <c r="G15" s="37">
        <v>145</v>
      </c>
      <c r="H15" s="37">
        <v>31401000</v>
      </c>
      <c r="I15" s="37">
        <v>74184000</v>
      </c>
      <c r="J15" s="37">
        <v>105585145</v>
      </c>
      <c r="K15" s="38">
        <v>105.1</v>
      </c>
      <c r="L15" s="38">
        <v>99.8</v>
      </c>
      <c r="M15" s="39">
        <v>90.8</v>
      </c>
      <c r="N15" s="39">
        <v>93.3</v>
      </c>
      <c r="O15" s="8" t="s">
        <v>42</v>
      </c>
    </row>
    <row r="16" spans="2:15" s="35" customFormat="1" ht="20.100000000000001" customHeight="1">
      <c r="B16" s="8" t="s">
        <v>13</v>
      </c>
      <c r="C16" s="36">
        <v>288</v>
      </c>
      <c r="D16" s="37">
        <v>65085000</v>
      </c>
      <c r="E16" s="37">
        <v>168921000</v>
      </c>
      <c r="F16" s="37">
        <v>234006288</v>
      </c>
      <c r="G16" s="37">
        <v>302</v>
      </c>
      <c r="H16" s="37">
        <v>65072000</v>
      </c>
      <c r="I16" s="37">
        <v>153726000</v>
      </c>
      <c r="J16" s="37">
        <v>218798302</v>
      </c>
      <c r="K16" s="38">
        <v>104.9</v>
      </c>
      <c r="L16" s="38">
        <v>100</v>
      </c>
      <c r="M16" s="39">
        <v>91</v>
      </c>
      <c r="N16" s="39">
        <v>93.5</v>
      </c>
      <c r="O16" s="8" t="s">
        <v>13</v>
      </c>
    </row>
    <row r="17" spans="2:15" s="35" customFormat="1" ht="20.100000000000001" customHeight="1">
      <c r="B17" s="8" t="s">
        <v>14</v>
      </c>
      <c r="C17" s="36">
        <v>56</v>
      </c>
      <c r="D17" s="37">
        <v>13048000</v>
      </c>
      <c r="E17" s="37">
        <v>33868000</v>
      </c>
      <c r="F17" s="37">
        <v>46916056</v>
      </c>
      <c r="G17" s="37">
        <v>59</v>
      </c>
      <c r="H17" s="37">
        <v>13022000</v>
      </c>
      <c r="I17" s="37">
        <v>30768000</v>
      </c>
      <c r="J17" s="37">
        <v>43790059</v>
      </c>
      <c r="K17" s="38">
        <v>105.4</v>
      </c>
      <c r="L17" s="38">
        <v>99.8</v>
      </c>
      <c r="M17" s="39">
        <v>90.8</v>
      </c>
      <c r="N17" s="39">
        <v>93.3</v>
      </c>
      <c r="O17" s="8" t="s">
        <v>14</v>
      </c>
    </row>
    <row r="18" spans="2:15" s="35" customFormat="1" ht="20.100000000000001" customHeight="1">
      <c r="B18" s="8" t="s">
        <v>15</v>
      </c>
      <c r="C18" s="36">
        <v>97</v>
      </c>
      <c r="D18" s="37">
        <v>22215000</v>
      </c>
      <c r="E18" s="37">
        <v>57659000</v>
      </c>
      <c r="F18" s="37">
        <v>79874097</v>
      </c>
      <c r="G18" s="37">
        <v>102</v>
      </c>
      <c r="H18" s="37">
        <v>22167000</v>
      </c>
      <c r="I18" s="37">
        <v>52370000</v>
      </c>
      <c r="J18" s="37">
        <v>74537102</v>
      </c>
      <c r="K18" s="38">
        <v>105.2</v>
      </c>
      <c r="L18" s="38">
        <v>99.8</v>
      </c>
      <c r="M18" s="39">
        <v>90.8</v>
      </c>
      <c r="N18" s="39">
        <v>93.3</v>
      </c>
      <c r="O18" s="8" t="s">
        <v>15</v>
      </c>
    </row>
    <row r="19" spans="2:15" s="35" customFormat="1" ht="20.100000000000001" customHeight="1">
      <c r="B19" s="8" t="s">
        <v>16</v>
      </c>
      <c r="C19" s="36">
        <v>80</v>
      </c>
      <c r="D19" s="37">
        <v>18149000</v>
      </c>
      <c r="E19" s="37">
        <v>47105000</v>
      </c>
      <c r="F19" s="37">
        <v>65254080</v>
      </c>
      <c r="G19" s="37">
        <v>83</v>
      </c>
      <c r="H19" s="37">
        <v>18108000</v>
      </c>
      <c r="I19" s="37">
        <v>42780000</v>
      </c>
      <c r="J19" s="37">
        <v>60888083</v>
      </c>
      <c r="K19" s="38">
        <v>103.8</v>
      </c>
      <c r="L19" s="38">
        <v>99.8</v>
      </c>
      <c r="M19" s="39">
        <v>90.8</v>
      </c>
      <c r="N19" s="39">
        <v>93.3</v>
      </c>
      <c r="O19" s="8" t="s">
        <v>16</v>
      </c>
    </row>
    <row r="20" spans="2:15" s="35" customFormat="1" ht="20.100000000000001" customHeight="1">
      <c r="B20" s="8" t="s">
        <v>17</v>
      </c>
      <c r="C20" s="36">
        <v>78</v>
      </c>
      <c r="D20" s="37">
        <v>17733000</v>
      </c>
      <c r="E20" s="37">
        <v>46026000</v>
      </c>
      <c r="F20" s="37">
        <v>63759078</v>
      </c>
      <c r="G20" s="37">
        <v>81</v>
      </c>
      <c r="H20" s="37">
        <v>17698000</v>
      </c>
      <c r="I20" s="37">
        <v>41812000</v>
      </c>
      <c r="J20" s="37">
        <v>59510081</v>
      </c>
      <c r="K20" s="38">
        <v>103.8</v>
      </c>
      <c r="L20" s="38">
        <v>99.8</v>
      </c>
      <c r="M20" s="39">
        <v>90.8</v>
      </c>
      <c r="N20" s="39">
        <v>93.3</v>
      </c>
      <c r="O20" s="8" t="s">
        <v>17</v>
      </c>
    </row>
    <row r="21" spans="2:15" s="35" customFormat="1" ht="20.100000000000001" customHeight="1">
      <c r="B21" s="8" t="s">
        <v>18</v>
      </c>
      <c r="C21" s="36">
        <v>29</v>
      </c>
      <c r="D21" s="37">
        <v>6949000</v>
      </c>
      <c r="E21" s="37">
        <v>18037000</v>
      </c>
      <c r="F21" s="37">
        <v>24986029</v>
      </c>
      <c r="G21" s="37">
        <v>31</v>
      </c>
      <c r="H21" s="37">
        <v>6934000</v>
      </c>
      <c r="I21" s="37">
        <v>16382000</v>
      </c>
      <c r="J21" s="37">
        <v>23316031</v>
      </c>
      <c r="K21" s="38">
        <v>106.9</v>
      </c>
      <c r="L21" s="38">
        <v>99.8</v>
      </c>
      <c r="M21" s="39">
        <v>90.8</v>
      </c>
      <c r="N21" s="39">
        <v>93.3</v>
      </c>
      <c r="O21" s="8" t="s">
        <v>18</v>
      </c>
    </row>
    <row r="22" spans="2:15" s="35" customFormat="1" ht="20.100000000000001" customHeight="1">
      <c r="B22" s="8" t="s">
        <v>19</v>
      </c>
      <c r="C22" s="36">
        <v>34</v>
      </c>
      <c r="D22" s="37">
        <v>7942000</v>
      </c>
      <c r="E22" s="37">
        <v>20614000</v>
      </c>
      <c r="F22" s="37">
        <v>28556034</v>
      </c>
      <c r="G22" s="37">
        <v>36</v>
      </c>
      <c r="H22" s="37">
        <v>8051000</v>
      </c>
      <c r="I22" s="37">
        <v>19022000</v>
      </c>
      <c r="J22" s="37">
        <v>27073036</v>
      </c>
      <c r="K22" s="38">
        <v>105.9</v>
      </c>
      <c r="L22" s="38">
        <v>101.4</v>
      </c>
      <c r="M22" s="39">
        <v>92.3</v>
      </c>
      <c r="N22" s="39">
        <v>94.8</v>
      </c>
      <c r="O22" s="8" t="s">
        <v>19</v>
      </c>
    </row>
    <row r="23" spans="2:15" s="35" customFormat="1" ht="20.100000000000001" customHeight="1">
      <c r="B23" s="8" t="s">
        <v>20</v>
      </c>
      <c r="C23" s="36">
        <v>28</v>
      </c>
      <c r="D23" s="37">
        <v>6649000</v>
      </c>
      <c r="E23" s="37">
        <v>17257000</v>
      </c>
      <c r="F23" s="37">
        <v>23906028</v>
      </c>
      <c r="G23" s="37">
        <v>30</v>
      </c>
      <c r="H23" s="37">
        <v>6633000</v>
      </c>
      <c r="I23" s="37">
        <v>15673000</v>
      </c>
      <c r="J23" s="37">
        <v>22306030</v>
      </c>
      <c r="K23" s="38">
        <v>107.1</v>
      </c>
      <c r="L23" s="38">
        <v>99.8</v>
      </c>
      <c r="M23" s="39">
        <v>90.8</v>
      </c>
      <c r="N23" s="39">
        <v>93.3</v>
      </c>
      <c r="O23" s="8" t="s">
        <v>20</v>
      </c>
    </row>
    <row r="24" spans="2:15" s="35" customFormat="1" ht="20.100000000000001" customHeight="1">
      <c r="B24" s="8" t="s">
        <v>21</v>
      </c>
      <c r="C24" s="36">
        <v>127</v>
      </c>
      <c r="D24" s="37">
        <v>28847000</v>
      </c>
      <c r="E24" s="37">
        <v>74869000</v>
      </c>
      <c r="F24" s="37">
        <v>103716127</v>
      </c>
      <c r="G24" s="37">
        <v>132</v>
      </c>
      <c r="H24" s="37">
        <v>28831000</v>
      </c>
      <c r="I24" s="37">
        <v>68113000</v>
      </c>
      <c r="J24" s="37">
        <v>96944132</v>
      </c>
      <c r="K24" s="38">
        <v>103.9</v>
      </c>
      <c r="L24" s="38">
        <v>99.9</v>
      </c>
      <c r="M24" s="39">
        <v>91</v>
      </c>
      <c r="N24" s="39">
        <v>93.5</v>
      </c>
      <c r="O24" s="8" t="s">
        <v>21</v>
      </c>
    </row>
    <row r="25" spans="2:15" s="35" customFormat="1" ht="20.100000000000001" customHeight="1">
      <c r="B25" s="8" t="s">
        <v>22</v>
      </c>
      <c r="C25" s="36">
        <v>30</v>
      </c>
      <c r="D25" s="37">
        <v>7169000</v>
      </c>
      <c r="E25" s="37">
        <v>18610000</v>
      </c>
      <c r="F25" s="37">
        <v>25779030</v>
      </c>
      <c r="G25" s="37">
        <v>32</v>
      </c>
      <c r="H25" s="37">
        <v>7154000</v>
      </c>
      <c r="I25" s="37">
        <v>16904000</v>
      </c>
      <c r="J25" s="37">
        <v>24058032</v>
      </c>
      <c r="K25" s="38">
        <v>106.7</v>
      </c>
      <c r="L25" s="38">
        <v>99.8</v>
      </c>
      <c r="M25" s="39">
        <v>90.8</v>
      </c>
      <c r="N25" s="39">
        <v>93.3</v>
      </c>
      <c r="O25" s="8" t="s">
        <v>22</v>
      </c>
    </row>
    <row r="26" spans="2:15" s="35" customFormat="1" ht="20.100000000000001" customHeight="1">
      <c r="B26" s="8" t="s">
        <v>23</v>
      </c>
      <c r="C26" s="36">
        <v>47</v>
      </c>
      <c r="D26" s="37">
        <v>11053000</v>
      </c>
      <c r="E26" s="37">
        <v>28688000</v>
      </c>
      <c r="F26" s="37">
        <v>39741047</v>
      </c>
      <c r="G26" s="37">
        <v>50</v>
      </c>
      <c r="H26" s="37">
        <v>11030000</v>
      </c>
      <c r="I26" s="37">
        <v>26059000</v>
      </c>
      <c r="J26" s="37">
        <v>37089050</v>
      </c>
      <c r="K26" s="38">
        <v>106.4</v>
      </c>
      <c r="L26" s="38">
        <v>99.8</v>
      </c>
      <c r="M26" s="39">
        <v>90.8</v>
      </c>
      <c r="N26" s="39">
        <v>93.3</v>
      </c>
      <c r="O26" s="8" t="s">
        <v>23</v>
      </c>
    </row>
    <row r="27" spans="2:15" s="35" customFormat="1" ht="20.100000000000001" customHeight="1">
      <c r="B27" s="8" t="s">
        <v>24</v>
      </c>
      <c r="C27" s="36">
        <v>38</v>
      </c>
      <c r="D27" s="37">
        <v>8909000</v>
      </c>
      <c r="E27" s="37">
        <v>23124000</v>
      </c>
      <c r="F27" s="37">
        <v>32033038</v>
      </c>
      <c r="G27" s="37">
        <v>40</v>
      </c>
      <c r="H27" s="37">
        <v>8818000</v>
      </c>
      <c r="I27" s="37">
        <v>20834000</v>
      </c>
      <c r="J27" s="37">
        <v>29652040</v>
      </c>
      <c r="K27" s="38">
        <v>105.3</v>
      </c>
      <c r="L27" s="38">
        <v>99</v>
      </c>
      <c r="M27" s="39">
        <v>90.1</v>
      </c>
      <c r="N27" s="39">
        <v>92.6</v>
      </c>
      <c r="O27" s="8" t="s">
        <v>24</v>
      </c>
    </row>
    <row r="28" spans="2:15" s="35" customFormat="1" ht="20.100000000000001" customHeight="1">
      <c r="B28" s="8" t="s">
        <v>25</v>
      </c>
      <c r="C28" s="36">
        <v>39</v>
      </c>
      <c r="D28" s="37">
        <v>9197000</v>
      </c>
      <c r="E28" s="37">
        <v>23874000</v>
      </c>
      <c r="F28" s="37">
        <v>33071039</v>
      </c>
      <c r="G28" s="37">
        <v>41</v>
      </c>
      <c r="H28" s="37">
        <v>9198000</v>
      </c>
      <c r="I28" s="37">
        <v>21737000</v>
      </c>
      <c r="J28" s="37">
        <v>30935041</v>
      </c>
      <c r="K28" s="38">
        <v>105.1</v>
      </c>
      <c r="L28" s="38">
        <v>100</v>
      </c>
      <c r="M28" s="39">
        <v>91</v>
      </c>
      <c r="N28" s="39">
        <v>93.5</v>
      </c>
      <c r="O28" s="8" t="s">
        <v>25</v>
      </c>
    </row>
    <row r="29" spans="2:15" s="35" customFormat="1" ht="20.100000000000001" customHeight="1">
      <c r="B29" s="8" t="s">
        <v>26</v>
      </c>
      <c r="C29" s="36">
        <v>67</v>
      </c>
      <c r="D29" s="37">
        <v>15255000</v>
      </c>
      <c r="E29" s="37">
        <v>39594000</v>
      </c>
      <c r="F29" s="37">
        <v>54849067</v>
      </c>
      <c r="G29" s="37">
        <v>71</v>
      </c>
      <c r="H29" s="37">
        <v>15451000</v>
      </c>
      <c r="I29" s="37">
        <v>36504000</v>
      </c>
      <c r="J29" s="37">
        <v>51955071</v>
      </c>
      <c r="K29" s="38">
        <v>106</v>
      </c>
      <c r="L29" s="38">
        <v>101.3</v>
      </c>
      <c r="M29" s="39">
        <v>92.2</v>
      </c>
      <c r="N29" s="39">
        <v>94.7</v>
      </c>
      <c r="O29" s="8" t="s">
        <v>26</v>
      </c>
    </row>
    <row r="30" spans="2:15" s="35" customFormat="1" ht="20.100000000000001" customHeight="1">
      <c r="B30" s="8" t="s">
        <v>27</v>
      </c>
      <c r="C30" s="36">
        <v>68</v>
      </c>
      <c r="D30" s="37">
        <v>15622000</v>
      </c>
      <c r="E30" s="37">
        <v>40547000</v>
      </c>
      <c r="F30" s="37">
        <v>56169068</v>
      </c>
      <c r="G30" s="37">
        <v>75</v>
      </c>
      <c r="H30" s="37">
        <v>16257000</v>
      </c>
      <c r="I30" s="37">
        <v>38408000</v>
      </c>
      <c r="J30" s="37">
        <v>54665075</v>
      </c>
      <c r="K30" s="38">
        <v>110.3</v>
      </c>
      <c r="L30" s="38">
        <v>104.1</v>
      </c>
      <c r="M30" s="39">
        <v>94.7</v>
      </c>
      <c r="N30" s="39">
        <v>97.3</v>
      </c>
      <c r="O30" s="8" t="s">
        <v>27</v>
      </c>
    </row>
    <row r="31" spans="2:15" s="35" customFormat="1" ht="20.100000000000001" customHeight="1">
      <c r="B31" s="8" t="s">
        <v>28</v>
      </c>
      <c r="C31" s="36">
        <v>118</v>
      </c>
      <c r="D31" s="37">
        <v>26987000</v>
      </c>
      <c r="E31" s="37">
        <v>70041000</v>
      </c>
      <c r="F31" s="37">
        <v>97028118</v>
      </c>
      <c r="G31" s="37">
        <v>125</v>
      </c>
      <c r="H31" s="37">
        <v>27233000</v>
      </c>
      <c r="I31" s="37">
        <v>64337000</v>
      </c>
      <c r="J31" s="37">
        <v>91570125</v>
      </c>
      <c r="K31" s="38">
        <v>105.9</v>
      </c>
      <c r="L31" s="38">
        <v>100.9</v>
      </c>
      <c r="M31" s="39">
        <v>91.9</v>
      </c>
      <c r="N31" s="39">
        <v>94.4</v>
      </c>
      <c r="O31" s="8" t="s">
        <v>28</v>
      </c>
    </row>
    <row r="32" spans="2:15" s="35" customFormat="1" ht="20.100000000000001" customHeight="1">
      <c r="B32" s="8" t="s">
        <v>29</v>
      </c>
      <c r="C32" s="36">
        <v>63</v>
      </c>
      <c r="D32" s="37">
        <v>14450000</v>
      </c>
      <c r="E32" s="37">
        <v>37504000</v>
      </c>
      <c r="F32" s="37">
        <v>51954063</v>
      </c>
      <c r="G32" s="37">
        <v>65</v>
      </c>
      <c r="H32" s="37">
        <v>14419000</v>
      </c>
      <c r="I32" s="37">
        <v>34065000</v>
      </c>
      <c r="J32" s="37">
        <v>48484065</v>
      </c>
      <c r="K32" s="38">
        <v>103.2</v>
      </c>
      <c r="L32" s="38">
        <v>99.8</v>
      </c>
      <c r="M32" s="39">
        <v>90.8</v>
      </c>
      <c r="N32" s="39">
        <v>93.3</v>
      </c>
      <c r="O32" s="8" t="s">
        <v>29</v>
      </c>
    </row>
    <row r="33" spans="2:15" s="35" customFormat="1" ht="20.100000000000001" customHeight="1">
      <c r="B33" s="8" t="s">
        <v>30</v>
      </c>
      <c r="C33" s="36">
        <v>70</v>
      </c>
      <c r="D33" s="37">
        <v>15952000</v>
      </c>
      <c r="E33" s="37">
        <v>41401000</v>
      </c>
      <c r="F33" s="37">
        <v>57353070</v>
      </c>
      <c r="G33" s="37">
        <v>73</v>
      </c>
      <c r="H33" s="37">
        <v>15922000</v>
      </c>
      <c r="I33" s="37">
        <v>37616000</v>
      </c>
      <c r="J33" s="37">
        <v>53538073</v>
      </c>
      <c r="K33" s="38">
        <v>104.3</v>
      </c>
      <c r="L33" s="38">
        <v>99.8</v>
      </c>
      <c r="M33" s="39">
        <v>90.9</v>
      </c>
      <c r="N33" s="39">
        <v>93.3</v>
      </c>
      <c r="O33" s="8" t="s">
        <v>30</v>
      </c>
    </row>
    <row r="34" spans="2:15" s="35" customFormat="1" ht="20.100000000000001" customHeight="1">
      <c r="B34" s="8" t="s">
        <v>31</v>
      </c>
      <c r="C34" s="36">
        <v>89</v>
      </c>
      <c r="D34" s="37">
        <v>20284000</v>
      </c>
      <c r="E34" s="37">
        <v>52648000</v>
      </c>
      <c r="F34" s="37">
        <v>72932089</v>
      </c>
      <c r="G34" s="37">
        <v>93</v>
      </c>
      <c r="H34" s="37">
        <v>20240000</v>
      </c>
      <c r="I34" s="37">
        <v>47816000</v>
      </c>
      <c r="J34" s="37">
        <v>68056093</v>
      </c>
      <c r="K34" s="38">
        <v>104.5</v>
      </c>
      <c r="L34" s="38">
        <v>99.8</v>
      </c>
      <c r="M34" s="39">
        <v>90.8</v>
      </c>
      <c r="N34" s="39">
        <v>93.3</v>
      </c>
      <c r="O34" s="8" t="s">
        <v>31</v>
      </c>
    </row>
    <row r="35" spans="2:15" s="35" customFormat="1" ht="20.100000000000001" customHeight="1">
      <c r="B35" s="8" t="s">
        <v>32</v>
      </c>
      <c r="C35" s="36">
        <v>63</v>
      </c>
      <c r="D35" s="37">
        <v>14512000</v>
      </c>
      <c r="E35" s="37">
        <v>37667000</v>
      </c>
      <c r="F35" s="37">
        <v>52179063</v>
      </c>
      <c r="G35" s="37">
        <v>66</v>
      </c>
      <c r="H35" s="37">
        <v>14484000</v>
      </c>
      <c r="I35" s="37">
        <v>34218000</v>
      </c>
      <c r="J35" s="37">
        <v>48702066</v>
      </c>
      <c r="K35" s="38">
        <v>104.8</v>
      </c>
      <c r="L35" s="38">
        <v>99.8</v>
      </c>
      <c r="M35" s="39">
        <v>90.8</v>
      </c>
      <c r="N35" s="39">
        <v>93.3</v>
      </c>
      <c r="O35" s="8" t="s">
        <v>32</v>
      </c>
    </row>
    <row r="36" spans="2:15" s="35" customFormat="1" ht="20.100000000000001" customHeight="1">
      <c r="B36" s="8" t="s">
        <v>33</v>
      </c>
      <c r="C36" s="36">
        <v>16</v>
      </c>
      <c r="D36" s="37">
        <v>3939000</v>
      </c>
      <c r="E36" s="37">
        <v>10225000</v>
      </c>
      <c r="F36" s="37">
        <v>14164016</v>
      </c>
      <c r="G36" s="37">
        <v>17</v>
      </c>
      <c r="H36" s="37">
        <v>3932000</v>
      </c>
      <c r="I36" s="37">
        <v>9288000</v>
      </c>
      <c r="J36" s="37">
        <v>13220017</v>
      </c>
      <c r="K36" s="38">
        <v>106.3</v>
      </c>
      <c r="L36" s="38">
        <v>99.8</v>
      </c>
      <c r="M36" s="39">
        <v>90.8</v>
      </c>
      <c r="N36" s="39">
        <v>93.3</v>
      </c>
      <c r="O36" s="8" t="s">
        <v>33</v>
      </c>
    </row>
    <row r="37" spans="2:15" s="35" customFormat="1" ht="20.100000000000001" customHeight="1">
      <c r="B37" s="8" t="s">
        <v>34</v>
      </c>
      <c r="C37" s="36">
        <v>16</v>
      </c>
      <c r="D37" s="37">
        <v>4010000</v>
      </c>
      <c r="E37" s="37">
        <v>10414000</v>
      </c>
      <c r="F37" s="37">
        <v>14424016</v>
      </c>
      <c r="G37" s="37">
        <v>17</v>
      </c>
      <c r="H37" s="37">
        <v>4003000</v>
      </c>
      <c r="I37" s="37">
        <v>9459000</v>
      </c>
      <c r="J37" s="37">
        <v>13462017</v>
      </c>
      <c r="K37" s="38">
        <v>106.3</v>
      </c>
      <c r="L37" s="38">
        <v>99.8</v>
      </c>
      <c r="M37" s="39">
        <v>90.8</v>
      </c>
      <c r="N37" s="39">
        <v>93.3</v>
      </c>
      <c r="O37" s="8" t="s">
        <v>34</v>
      </c>
    </row>
    <row r="38" spans="2:15" s="35" customFormat="1" ht="20.100000000000001" customHeight="1">
      <c r="B38" s="8" t="s">
        <v>35</v>
      </c>
      <c r="C38" s="36">
        <v>14</v>
      </c>
      <c r="D38" s="37">
        <v>3358000</v>
      </c>
      <c r="E38" s="37">
        <v>8717000</v>
      </c>
      <c r="F38" s="37">
        <v>12075014</v>
      </c>
      <c r="G38" s="37">
        <v>14</v>
      </c>
      <c r="H38" s="37">
        <v>3352000</v>
      </c>
      <c r="I38" s="37">
        <v>7920000</v>
      </c>
      <c r="J38" s="37">
        <v>11272014</v>
      </c>
      <c r="K38" s="38">
        <v>100</v>
      </c>
      <c r="L38" s="38">
        <v>99.8</v>
      </c>
      <c r="M38" s="39">
        <v>90.9</v>
      </c>
      <c r="N38" s="39">
        <v>93.3</v>
      </c>
      <c r="O38" s="8" t="s">
        <v>35</v>
      </c>
    </row>
    <row r="39" spans="2:15" s="35" customFormat="1" ht="20.100000000000001" customHeight="1">
      <c r="B39" s="8" t="s">
        <v>36</v>
      </c>
      <c r="C39" s="36">
        <v>93</v>
      </c>
      <c r="D39" s="37">
        <v>21177000</v>
      </c>
      <c r="E39" s="37">
        <v>54968000</v>
      </c>
      <c r="F39" s="37">
        <v>76145093</v>
      </c>
      <c r="G39" s="37">
        <v>97</v>
      </c>
      <c r="H39" s="37">
        <v>21146000</v>
      </c>
      <c r="I39" s="37">
        <v>49955000</v>
      </c>
      <c r="J39" s="37">
        <v>71101097</v>
      </c>
      <c r="K39" s="38">
        <v>104.3</v>
      </c>
      <c r="L39" s="38">
        <v>99.9</v>
      </c>
      <c r="M39" s="39">
        <v>90.9</v>
      </c>
      <c r="N39" s="39">
        <v>93.4</v>
      </c>
      <c r="O39" s="8" t="s">
        <v>36</v>
      </c>
    </row>
    <row r="40" spans="2:15" s="35" customFormat="1" ht="20.100000000000001" customHeight="1">
      <c r="B40" s="8" t="s">
        <v>37</v>
      </c>
      <c r="C40" s="36">
        <v>17</v>
      </c>
      <c r="D40" s="37">
        <v>4323000</v>
      </c>
      <c r="E40" s="37">
        <v>11224000</v>
      </c>
      <c r="F40" s="37">
        <v>15547017</v>
      </c>
      <c r="G40" s="37">
        <v>19</v>
      </c>
      <c r="H40" s="37">
        <v>4316000</v>
      </c>
      <c r="I40" s="37">
        <v>10196000</v>
      </c>
      <c r="J40" s="37">
        <v>14512019</v>
      </c>
      <c r="K40" s="38">
        <v>111.8</v>
      </c>
      <c r="L40" s="38">
        <v>99.8</v>
      </c>
      <c r="M40" s="39">
        <v>90.8</v>
      </c>
      <c r="N40" s="39">
        <v>93.3</v>
      </c>
      <c r="O40" s="8" t="s">
        <v>37</v>
      </c>
    </row>
    <row r="41" spans="2:15" s="35" customFormat="1" ht="20.100000000000001" customHeight="1">
      <c r="B41" s="8" t="s">
        <v>38</v>
      </c>
      <c r="C41" s="36">
        <v>14</v>
      </c>
      <c r="D41" s="37">
        <v>3607000</v>
      </c>
      <c r="E41" s="37">
        <v>9363000</v>
      </c>
      <c r="F41" s="37">
        <v>12970014</v>
      </c>
      <c r="G41" s="37">
        <v>15</v>
      </c>
      <c r="H41" s="37">
        <v>3599000</v>
      </c>
      <c r="I41" s="37">
        <v>8503000</v>
      </c>
      <c r="J41" s="37">
        <v>12102015</v>
      </c>
      <c r="K41" s="38">
        <v>107.1</v>
      </c>
      <c r="L41" s="38">
        <v>99.8</v>
      </c>
      <c r="M41" s="39">
        <v>90.8</v>
      </c>
      <c r="N41" s="39">
        <v>93.3</v>
      </c>
      <c r="O41" s="8" t="s">
        <v>38</v>
      </c>
    </row>
    <row r="42" spans="2:15" s="35" customFormat="1" ht="20.100000000000001" customHeight="1">
      <c r="B42" s="8" t="s">
        <v>39</v>
      </c>
      <c r="C42" s="36">
        <v>20</v>
      </c>
      <c r="D42" s="37">
        <v>4752000</v>
      </c>
      <c r="E42" s="37">
        <v>12334000</v>
      </c>
      <c r="F42" s="37">
        <v>17086020</v>
      </c>
      <c r="G42" s="37">
        <v>21</v>
      </c>
      <c r="H42" s="37">
        <v>4741000</v>
      </c>
      <c r="I42" s="37">
        <v>11204000</v>
      </c>
      <c r="J42" s="37">
        <v>15945021</v>
      </c>
      <c r="K42" s="38">
        <v>105</v>
      </c>
      <c r="L42" s="38">
        <v>99.8</v>
      </c>
      <c r="M42" s="39">
        <v>90.8</v>
      </c>
      <c r="N42" s="39">
        <v>93.3</v>
      </c>
      <c r="O42" s="8" t="s">
        <v>39</v>
      </c>
    </row>
    <row r="43" spans="2:15" s="35" customFormat="1" ht="20.100000000000001" customHeight="1" thickBot="1">
      <c r="B43" s="9" t="s">
        <v>40</v>
      </c>
      <c r="C43" s="28">
        <v>30</v>
      </c>
      <c r="D43" s="29">
        <v>7088000</v>
      </c>
      <c r="E43" s="29">
        <v>18400000</v>
      </c>
      <c r="F43" s="29">
        <v>25488030</v>
      </c>
      <c r="G43" s="30">
        <v>32</v>
      </c>
      <c r="H43" s="29">
        <v>7130000</v>
      </c>
      <c r="I43" s="29">
        <v>16844000</v>
      </c>
      <c r="J43" s="29">
        <v>23974032</v>
      </c>
      <c r="K43" s="31">
        <v>106.7</v>
      </c>
      <c r="L43" s="32">
        <v>100.6</v>
      </c>
      <c r="M43" s="33">
        <v>91.5</v>
      </c>
      <c r="N43" s="34">
        <v>94.1</v>
      </c>
      <c r="O43" s="9" t="s">
        <v>40</v>
      </c>
    </row>
    <row r="44" spans="2:15" s="35" customFormat="1" ht="20.100000000000001" customHeight="1" thickBot="1">
      <c r="B44" s="4" t="s">
        <v>53</v>
      </c>
      <c r="C44" s="40">
        <v>3665</v>
      </c>
      <c r="D44" s="41">
        <v>828311000</v>
      </c>
      <c r="E44" s="41">
        <v>2149778000</v>
      </c>
      <c r="F44" s="41">
        <v>2978092665</v>
      </c>
      <c r="G44" s="42">
        <v>3844</v>
      </c>
      <c r="H44" s="41">
        <v>827997000</v>
      </c>
      <c r="I44" s="41">
        <v>1956250000</v>
      </c>
      <c r="J44" s="41">
        <v>2784250844</v>
      </c>
      <c r="K44" s="43">
        <v>104.9</v>
      </c>
      <c r="L44" s="44">
        <v>100</v>
      </c>
      <c r="M44" s="45">
        <v>91</v>
      </c>
      <c r="N44" s="46">
        <v>93.5</v>
      </c>
      <c r="O44" s="4" t="s">
        <v>54</v>
      </c>
    </row>
    <row r="45" spans="2:15" s="35" customFormat="1" ht="20.100000000000001" customHeight="1" thickBot="1">
      <c r="B45" s="3" t="s">
        <v>1</v>
      </c>
      <c r="C45" s="40">
        <v>1441</v>
      </c>
      <c r="D45" s="41">
        <v>333176000</v>
      </c>
      <c r="E45" s="41">
        <v>864778000</v>
      </c>
      <c r="F45" s="41">
        <v>1197955441</v>
      </c>
      <c r="G45" s="42">
        <v>1517</v>
      </c>
      <c r="H45" s="41">
        <v>333869000</v>
      </c>
      <c r="I45" s="41">
        <v>788787000</v>
      </c>
      <c r="J45" s="41">
        <v>1122657517</v>
      </c>
      <c r="K45" s="43">
        <v>105.3</v>
      </c>
      <c r="L45" s="44">
        <v>100.2</v>
      </c>
      <c r="M45" s="45">
        <v>91.2</v>
      </c>
      <c r="N45" s="46">
        <v>93.7</v>
      </c>
      <c r="O45" s="3" t="s">
        <v>1</v>
      </c>
    </row>
    <row r="46" spans="2:15" s="35" customFormat="1" ht="20.100000000000001" customHeight="1" thickBot="1">
      <c r="B46" s="3" t="s">
        <v>0</v>
      </c>
      <c r="C46" s="40">
        <v>5106</v>
      </c>
      <c r="D46" s="41">
        <v>1161487000</v>
      </c>
      <c r="E46" s="41">
        <v>3014556000</v>
      </c>
      <c r="F46" s="41">
        <v>4176048106</v>
      </c>
      <c r="G46" s="42">
        <v>5361</v>
      </c>
      <c r="H46" s="41">
        <v>1161866000</v>
      </c>
      <c r="I46" s="41">
        <v>2745037000</v>
      </c>
      <c r="J46" s="41">
        <v>3906908361</v>
      </c>
      <c r="K46" s="43">
        <v>105</v>
      </c>
      <c r="L46" s="44">
        <v>100</v>
      </c>
      <c r="M46" s="45">
        <v>91.1</v>
      </c>
      <c r="N46" s="46">
        <v>93.6</v>
      </c>
      <c r="O46" s="3" t="s">
        <v>0</v>
      </c>
    </row>
    <row r="47" spans="2:15" s="47" customFormat="1" ht="13.5">
      <c r="B47" s="11"/>
      <c r="O47" s="2"/>
    </row>
    <row r="48" spans="2:15" s="1" customFormat="1" ht="13.5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3:14" s="1" customFormat="1" ht="13.5"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3:14" s="1" customFormat="1" ht="13.5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3:14" s="1" customFormat="1" ht="13.5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3:14" s="1" customFormat="1" ht="13.5"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3:14" s="1" customFormat="1" ht="13.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3:14" s="1" customFormat="1" ht="13.5"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3:14" s="1" customFormat="1" ht="13.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3:14" s="1" customFormat="1" ht="13.5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3:14" s="1" customFormat="1" ht="13.5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3:14" s="1" customFormat="1" ht="13.5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3:14" s="1" customFormat="1" ht="13.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3:14" s="1" customFormat="1" ht="13.5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3:14" s="1" customFormat="1" ht="13.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3:14" s="1" customFormat="1" ht="13.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3:14" s="1" customFormat="1" ht="13.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3:14" s="1" customFormat="1" ht="13.5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3:14" s="1" customFormat="1" ht="13.5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3:14" s="1" customFormat="1" ht="13.5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3:14" s="1" customFormat="1" ht="13.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3:14" s="1" customFormat="1" ht="13.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3:14" s="1" customFormat="1" ht="13.5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3:14" s="1" customFormat="1" ht="13.5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3:14" s="1" customFormat="1" ht="13.5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3:14" s="1" customFormat="1" ht="13.5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3:14" s="1" customFormat="1" ht="13.5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3:14" s="1" customFormat="1" ht="13.5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3:14" s="1" customFormat="1" ht="13.5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3:14" s="1" customFormat="1" ht="13.5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3:14" s="1" customFormat="1" ht="13.5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3:14" s="1" customFormat="1" ht="13.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3:14" s="1" customFormat="1" ht="13.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3:14" s="1" customFormat="1" ht="13.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3:14" s="1" customFormat="1" ht="13.5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3:14" s="1" customFormat="1" ht="13.5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3:14" s="1" customFormat="1" ht="13.5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3:14" s="1" customFormat="1" ht="13.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3:14" s="1" customFormat="1" ht="13.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3:14" s="1" customFormat="1" ht="13.5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3:14" s="1" customFormat="1" ht="13.5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3:14" s="1" customFormat="1" ht="13.5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3:14" s="1" customFormat="1" ht="13.5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3:14" s="1" customFormat="1" ht="13.5"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3:14" s="1" customFormat="1" ht="13.5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3:14" s="1" customFormat="1" ht="13.5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3:14" s="1" customFormat="1" ht="13.5"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3:14" s="1" customFormat="1" ht="13.5"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3:14" s="1" customFormat="1" ht="13.5"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3:14" s="1" customFormat="1" ht="13.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3:14" s="1" customFormat="1" ht="13.5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</row>
    <row r="98" spans="3:14" s="1" customFormat="1" ht="13.5"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</row>
    <row r="99" spans="3:14" s="1" customFormat="1" ht="13.5"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3:14" s="1" customFormat="1" ht="13.5"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3:14" s="1" customFormat="1" ht="13.5"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3:14" s="1" customFormat="1" ht="13.5"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3:14" s="1" customFormat="1" ht="13.5"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3:14" s="1" customFormat="1" ht="13.5"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3:14" s="1" customFormat="1" ht="13.5"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3:14" s="1" customFormat="1" ht="13.5"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3:14" s="1" customFormat="1" ht="13.5"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3:14" s="1" customFormat="1" ht="13.5"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3:14" s="1" customFormat="1" ht="13.5"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3:14" s="1" customFormat="1" ht="13.5"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3:14" s="1" customFormat="1" ht="13.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3:14" s="1" customFormat="1" ht="13.5"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3:14" s="1" customFormat="1" ht="13.5"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3:14" s="1" customFormat="1" ht="13.5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3:14" s="1" customFormat="1" ht="13.5"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3:14" s="1" customFormat="1" ht="13.5"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3:14" s="1" customFormat="1" ht="13.5"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3:14" s="1" customFormat="1" ht="13.5"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3:14" s="1" customFormat="1" ht="13.5"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</row>
    <row r="120" spans="3:14" s="1" customFormat="1" ht="13.5"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3:14" s="1" customFormat="1" ht="13.5"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</row>
    <row r="122" spans="3:14" s="1" customFormat="1" ht="13.5"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3:14" s="1" customFormat="1" ht="13.5"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3:14" s="1" customFormat="1" ht="13.5"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</row>
    <row r="125" spans="3:14" s="1" customFormat="1" ht="13.5"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</row>
    <row r="126" spans="3:14" s="1" customFormat="1" ht="13.5"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</row>
    <row r="127" spans="3:14" s="1" customFormat="1" ht="13.5"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</row>
    <row r="128" spans="3:14" s="1" customFormat="1" ht="13.5"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</row>
    <row r="129" spans="3:14" s="1" customFormat="1" ht="13.5"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</row>
    <row r="130" spans="3:14" s="1" customFormat="1" ht="13.5"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</row>
  </sheetData>
  <mergeCells count="5">
    <mergeCell ref="B3:B4"/>
    <mergeCell ref="C3:F3"/>
    <mergeCell ref="G3:J3"/>
    <mergeCell ref="K3:N3"/>
    <mergeCell ref="O3:O4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view="pageBreakPreview" zoomScale="75" zoomScaleNormal="100" zoomScaleSheetLayoutView="75" workbookViewId="0">
      <pane xSplit="2" ySplit="3" topLeftCell="C4" activePane="bottomRight" state="frozen"/>
      <selection activeCell="I34" sqref="I34"/>
      <selection pane="topRight" activeCell="I34" sqref="I34"/>
      <selection pane="bottomLeft" activeCell="I34" sqref="I34"/>
      <selection pane="bottomRight" activeCell="B2" sqref="B2:B3"/>
    </sheetView>
  </sheetViews>
  <sheetFormatPr defaultColWidth="13.875" defaultRowHeight="13.5"/>
  <cols>
    <col min="1" max="1" width="1.125" style="207" customWidth="1"/>
    <col min="2" max="2" width="15.75" style="207" customWidth="1"/>
    <col min="3" max="26" width="15.375" style="207" customWidth="1"/>
    <col min="27" max="27" width="13.625" style="207" bestFit="1" customWidth="1"/>
    <col min="28" max="28" width="15" style="207" customWidth="1"/>
    <col min="29" max="29" width="16.125" style="207" hidden="1" customWidth="1"/>
    <col min="30" max="30" width="15" style="207" customWidth="1"/>
    <col min="31" max="31" width="15" style="207" hidden="1" customWidth="1"/>
    <col min="32" max="32" width="15" style="207" customWidth="1"/>
    <col min="33" max="33" width="15.375" style="207" customWidth="1"/>
    <col min="34" max="34" width="16.75" style="207" customWidth="1"/>
    <col min="35" max="36" width="15.375" style="207" customWidth="1"/>
    <col min="37" max="244" width="13.875" style="207"/>
    <col min="245" max="245" width="3" style="207" customWidth="1"/>
    <col min="246" max="246" width="15.75" style="207" customWidth="1"/>
    <col min="247" max="270" width="15.375" style="207" customWidth="1"/>
    <col min="271" max="271" width="13.625" style="207" bestFit="1" customWidth="1"/>
    <col min="272" max="272" width="15" style="207" customWidth="1"/>
    <col min="273" max="273" width="0" style="207" hidden="1" customWidth="1"/>
    <col min="274" max="274" width="15" style="207" customWidth="1"/>
    <col min="275" max="275" width="0" style="207" hidden="1" customWidth="1"/>
    <col min="276" max="276" width="15" style="207" customWidth="1"/>
    <col min="277" max="277" width="15.375" style="207" customWidth="1"/>
    <col min="278" max="278" width="16.75" style="207" customWidth="1"/>
    <col min="279" max="280" width="15.375" style="207" customWidth="1"/>
    <col min="281" max="281" width="4.5" style="207" customWidth="1"/>
    <col min="282" max="285" width="13.875" style="207" customWidth="1"/>
    <col min="286" max="286" width="4.125" style="207" customWidth="1"/>
    <col min="287" max="287" width="11.625" style="207" bestFit="1" customWidth="1"/>
    <col min="288" max="500" width="13.875" style="207"/>
    <col min="501" max="501" width="3" style="207" customWidth="1"/>
    <col min="502" max="502" width="15.75" style="207" customWidth="1"/>
    <col min="503" max="526" width="15.375" style="207" customWidth="1"/>
    <col min="527" max="527" width="13.625" style="207" bestFit="1" customWidth="1"/>
    <col min="528" max="528" width="15" style="207" customWidth="1"/>
    <col min="529" max="529" width="0" style="207" hidden="1" customWidth="1"/>
    <col min="530" max="530" width="15" style="207" customWidth="1"/>
    <col min="531" max="531" width="0" style="207" hidden="1" customWidth="1"/>
    <col min="532" max="532" width="15" style="207" customWidth="1"/>
    <col min="533" max="533" width="15.375" style="207" customWidth="1"/>
    <col min="534" max="534" width="16.75" style="207" customWidth="1"/>
    <col min="535" max="536" width="15.375" style="207" customWidth="1"/>
    <col min="537" max="537" width="4.5" style="207" customWidth="1"/>
    <col min="538" max="541" width="13.875" style="207" customWidth="1"/>
    <col min="542" max="542" width="4.125" style="207" customWidth="1"/>
    <col min="543" max="543" width="11.625" style="207" bestFit="1" customWidth="1"/>
    <col min="544" max="756" width="13.875" style="207"/>
    <col min="757" max="757" width="3" style="207" customWidth="1"/>
    <col min="758" max="758" width="15.75" style="207" customWidth="1"/>
    <col min="759" max="782" width="15.375" style="207" customWidth="1"/>
    <col min="783" max="783" width="13.625" style="207" bestFit="1" customWidth="1"/>
    <col min="784" max="784" width="15" style="207" customWidth="1"/>
    <col min="785" max="785" width="0" style="207" hidden="1" customWidth="1"/>
    <col min="786" max="786" width="15" style="207" customWidth="1"/>
    <col min="787" max="787" width="0" style="207" hidden="1" customWidth="1"/>
    <col min="788" max="788" width="15" style="207" customWidth="1"/>
    <col min="789" max="789" width="15.375" style="207" customWidth="1"/>
    <col min="790" max="790" width="16.75" style="207" customWidth="1"/>
    <col min="791" max="792" width="15.375" style="207" customWidth="1"/>
    <col min="793" max="793" width="4.5" style="207" customWidth="1"/>
    <col min="794" max="797" width="13.875" style="207" customWidth="1"/>
    <col min="798" max="798" width="4.125" style="207" customWidth="1"/>
    <col min="799" max="799" width="11.625" style="207" bestFit="1" customWidth="1"/>
    <col min="800" max="1012" width="13.875" style="207"/>
    <col min="1013" max="1013" width="3" style="207" customWidth="1"/>
    <col min="1014" max="1014" width="15.75" style="207" customWidth="1"/>
    <col min="1015" max="1038" width="15.375" style="207" customWidth="1"/>
    <col min="1039" max="1039" width="13.625" style="207" bestFit="1" customWidth="1"/>
    <col min="1040" max="1040" width="15" style="207" customWidth="1"/>
    <col min="1041" max="1041" width="0" style="207" hidden="1" customWidth="1"/>
    <col min="1042" max="1042" width="15" style="207" customWidth="1"/>
    <col min="1043" max="1043" width="0" style="207" hidden="1" customWidth="1"/>
    <col min="1044" max="1044" width="15" style="207" customWidth="1"/>
    <col min="1045" max="1045" width="15.375" style="207" customWidth="1"/>
    <col min="1046" max="1046" width="16.75" style="207" customWidth="1"/>
    <col min="1047" max="1048" width="15.375" style="207" customWidth="1"/>
    <col min="1049" max="1049" width="4.5" style="207" customWidth="1"/>
    <col min="1050" max="1053" width="13.875" style="207" customWidth="1"/>
    <col min="1054" max="1054" width="4.125" style="207" customWidth="1"/>
    <col min="1055" max="1055" width="11.625" style="207" bestFit="1" customWidth="1"/>
    <col min="1056" max="1268" width="13.875" style="207"/>
    <col min="1269" max="1269" width="3" style="207" customWidth="1"/>
    <col min="1270" max="1270" width="15.75" style="207" customWidth="1"/>
    <col min="1271" max="1294" width="15.375" style="207" customWidth="1"/>
    <col min="1295" max="1295" width="13.625" style="207" bestFit="1" customWidth="1"/>
    <col min="1296" max="1296" width="15" style="207" customWidth="1"/>
    <col min="1297" max="1297" width="0" style="207" hidden="1" customWidth="1"/>
    <col min="1298" max="1298" width="15" style="207" customWidth="1"/>
    <col min="1299" max="1299" width="0" style="207" hidden="1" customWidth="1"/>
    <col min="1300" max="1300" width="15" style="207" customWidth="1"/>
    <col min="1301" max="1301" width="15.375" style="207" customWidth="1"/>
    <col min="1302" max="1302" width="16.75" style="207" customWidth="1"/>
    <col min="1303" max="1304" width="15.375" style="207" customWidth="1"/>
    <col min="1305" max="1305" width="4.5" style="207" customWidth="1"/>
    <col min="1306" max="1309" width="13.875" style="207" customWidth="1"/>
    <col min="1310" max="1310" width="4.125" style="207" customWidth="1"/>
    <col min="1311" max="1311" width="11.625" style="207" bestFit="1" customWidth="1"/>
    <col min="1312" max="1524" width="13.875" style="207"/>
    <col min="1525" max="1525" width="3" style="207" customWidth="1"/>
    <col min="1526" max="1526" width="15.75" style="207" customWidth="1"/>
    <col min="1527" max="1550" width="15.375" style="207" customWidth="1"/>
    <col min="1551" max="1551" width="13.625" style="207" bestFit="1" customWidth="1"/>
    <col min="1552" max="1552" width="15" style="207" customWidth="1"/>
    <col min="1553" max="1553" width="0" style="207" hidden="1" customWidth="1"/>
    <col min="1554" max="1554" width="15" style="207" customWidth="1"/>
    <col min="1555" max="1555" width="0" style="207" hidden="1" customWidth="1"/>
    <col min="1556" max="1556" width="15" style="207" customWidth="1"/>
    <col min="1557" max="1557" width="15.375" style="207" customWidth="1"/>
    <col min="1558" max="1558" width="16.75" style="207" customWidth="1"/>
    <col min="1559" max="1560" width="15.375" style="207" customWidth="1"/>
    <col min="1561" max="1561" width="4.5" style="207" customWidth="1"/>
    <col min="1562" max="1565" width="13.875" style="207" customWidth="1"/>
    <col min="1566" max="1566" width="4.125" style="207" customWidth="1"/>
    <col min="1567" max="1567" width="11.625" style="207" bestFit="1" customWidth="1"/>
    <col min="1568" max="1780" width="13.875" style="207"/>
    <col min="1781" max="1781" width="3" style="207" customWidth="1"/>
    <col min="1782" max="1782" width="15.75" style="207" customWidth="1"/>
    <col min="1783" max="1806" width="15.375" style="207" customWidth="1"/>
    <col min="1807" max="1807" width="13.625" style="207" bestFit="1" customWidth="1"/>
    <col min="1808" max="1808" width="15" style="207" customWidth="1"/>
    <col min="1809" max="1809" width="0" style="207" hidden="1" customWidth="1"/>
    <col min="1810" max="1810" width="15" style="207" customWidth="1"/>
    <col min="1811" max="1811" width="0" style="207" hidden="1" customWidth="1"/>
    <col min="1812" max="1812" width="15" style="207" customWidth="1"/>
    <col min="1813" max="1813" width="15.375" style="207" customWidth="1"/>
    <col min="1814" max="1814" width="16.75" style="207" customWidth="1"/>
    <col min="1815" max="1816" width="15.375" style="207" customWidth="1"/>
    <col min="1817" max="1817" width="4.5" style="207" customWidth="1"/>
    <col min="1818" max="1821" width="13.875" style="207" customWidth="1"/>
    <col min="1822" max="1822" width="4.125" style="207" customWidth="1"/>
    <col min="1823" max="1823" width="11.625" style="207" bestFit="1" customWidth="1"/>
    <col min="1824" max="2036" width="13.875" style="207"/>
    <col min="2037" max="2037" width="3" style="207" customWidth="1"/>
    <col min="2038" max="2038" width="15.75" style="207" customWidth="1"/>
    <col min="2039" max="2062" width="15.375" style="207" customWidth="1"/>
    <col min="2063" max="2063" width="13.625" style="207" bestFit="1" customWidth="1"/>
    <col min="2064" max="2064" width="15" style="207" customWidth="1"/>
    <col min="2065" max="2065" width="0" style="207" hidden="1" customWidth="1"/>
    <col min="2066" max="2066" width="15" style="207" customWidth="1"/>
    <col min="2067" max="2067" width="0" style="207" hidden="1" customWidth="1"/>
    <col min="2068" max="2068" width="15" style="207" customWidth="1"/>
    <col min="2069" max="2069" width="15.375" style="207" customWidth="1"/>
    <col min="2070" max="2070" width="16.75" style="207" customWidth="1"/>
    <col min="2071" max="2072" width="15.375" style="207" customWidth="1"/>
    <col min="2073" max="2073" width="4.5" style="207" customWidth="1"/>
    <col min="2074" max="2077" width="13.875" style="207" customWidth="1"/>
    <col min="2078" max="2078" width="4.125" style="207" customWidth="1"/>
    <col min="2079" max="2079" width="11.625" style="207" bestFit="1" customWidth="1"/>
    <col min="2080" max="2292" width="13.875" style="207"/>
    <col min="2293" max="2293" width="3" style="207" customWidth="1"/>
    <col min="2294" max="2294" width="15.75" style="207" customWidth="1"/>
    <col min="2295" max="2318" width="15.375" style="207" customWidth="1"/>
    <col min="2319" max="2319" width="13.625" style="207" bestFit="1" customWidth="1"/>
    <col min="2320" max="2320" width="15" style="207" customWidth="1"/>
    <col min="2321" max="2321" width="0" style="207" hidden="1" customWidth="1"/>
    <col min="2322" max="2322" width="15" style="207" customWidth="1"/>
    <col min="2323" max="2323" width="0" style="207" hidden="1" customWidth="1"/>
    <col min="2324" max="2324" width="15" style="207" customWidth="1"/>
    <col min="2325" max="2325" width="15.375" style="207" customWidth="1"/>
    <col min="2326" max="2326" width="16.75" style="207" customWidth="1"/>
    <col min="2327" max="2328" width="15.375" style="207" customWidth="1"/>
    <col min="2329" max="2329" width="4.5" style="207" customWidth="1"/>
    <col min="2330" max="2333" width="13.875" style="207" customWidth="1"/>
    <col min="2334" max="2334" width="4.125" style="207" customWidth="1"/>
    <col min="2335" max="2335" width="11.625" style="207" bestFit="1" customWidth="1"/>
    <col min="2336" max="2548" width="13.875" style="207"/>
    <col min="2549" max="2549" width="3" style="207" customWidth="1"/>
    <col min="2550" max="2550" width="15.75" style="207" customWidth="1"/>
    <col min="2551" max="2574" width="15.375" style="207" customWidth="1"/>
    <col min="2575" max="2575" width="13.625" style="207" bestFit="1" customWidth="1"/>
    <col min="2576" max="2576" width="15" style="207" customWidth="1"/>
    <col min="2577" max="2577" width="0" style="207" hidden="1" customWidth="1"/>
    <col min="2578" max="2578" width="15" style="207" customWidth="1"/>
    <col min="2579" max="2579" width="0" style="207" hidden="1" customWidth="1"/>
    <col min="2580" max="2580" width="15" style="207" customWidth="1"/>
    <col min="2581" max="2581" width="15.375" style="207" customWidth="1"/>
    <col min="2582" max="2582" width="16.75" style="207" customWidth="1"/>
    <col min="2583" max="2584" width="15.375" style="207" customWidth="1"/>
    <col min="2585" max="2585" width="4.5" style="207" customWidth="1"/>
    <col min="2586" max="2589" width="13.875" style="207" customWidth="1"/>
    <col min="2590" max="2590" width="4.125" style="207" customWidth="1"/>
    <col min="2591" max="2591" width="11.625" style="207" bestFit="1" customWidth="1"/>
    <col min="2592" max="2804" width="13.875" style="207"/>
    <col min="2805" max="2805" width="3" style="207" customWidth="1"/>
    <col min="2806" max="2806" width="15.75" style="207" customWidth="1"/>
    <col min="2807" max="2830" width="15.375" style="207" customWidth="1"/>
    <col min="2831" max="2831" width="13.625" style="207" bestFit="1" customWidth="1"/>
    <col min="2832" max="2832" width="15" style="207" customWidth="1"/>
    <col min="2833" max="2833" width="0" style="207" hidden="1" customWidth="1"/>
    <col min="2834" max="2834" width="15" style="207" customWidth="1"/>
    <col min="2835" max="2835" width="0" style="207" hidden="1" customWidth="1"/>
    <col min="2836" max="2836" width="15" style="207" customWidth="1"/>
    <col min="2837" max="2837" width="15.375" style="207" customWidth="1"/>
    <col min="2838" max="2838" width="16.75" style="207" customWidth="1"/>
    <col min="2839" max="2840" width="15.375" style="207" customWidth="1"/>
    <col min="2841" max="2841" width="4.5" style="207" customWidth="1"/>
    <col min="2842" max="2845" width="13.875" style="207" customWidth="1"/>
    <col min="2846" max="2846" width="4.125" style="207" customWidth="1"/>
    <col min="2847" max="2847" width="11.625" style="207" bestFit="1" customWidth="1"/>
    <col min="2848" max="3060" width="13.875" style="207"/>
    <col min="3061" max="3061" width="3" style="207" customWidth="1"/>
    <col min="3062" max="3062" width="15.75" style="207" customWidth="1"/>
    <col min="3063" max="3086" width="15.375" style="207" customWidth="1"/>
    <col min="3087" max="3087" width="13.625" style="207" bestFit="1" customWidth="1"/>
    <col min="3088" max="3088" width="15" style="207" customWidth="1"/>
    <col min="3089" max="3089" width="0" style="207" hidden="1" customWidth="1"/>
    <col min="3090" max="3090" width="15" style="207" customWidth="1"/>
    <col min="3091" max="3091" width="0" style="207" hidden="1" customWidth="1"/>
    <col min="3092" max="3092" width="15" style="207" customWidth="1"/>
    <col min="3093" max="3093" width="15.375" style="207" customWidth="1"/>
    <col min="3094" max="3094" width="16.75" style="207" customWidth="1"/>
    <col min="3095" max="3096" width="15.375" style="207" customWidth="1"/>
    <col min="3097" max="3097" width="4.5" style="207" customWidth="1"/>
    <col min="3098" max="3101" width="13.875" style="207" customWidth="1"/>
    <col min="3102" max="3102" width="4.125" style="207" customWidth="1"/>
    <col min="3103" max="3103" width="11.625" style="207" bestFit="1" customWidth="1"/>
    <col min="3104" max="3316" width="13.875" style="207"/>
    <col min="3317" max="3317" width="3" style="207" customWidth="1"/>
    <col min="3318" max="3318" width="15.75" style="207" customWidth="1"/>
    <col min="3319" max="3342" width="15.375" style="207" customWidth="1"/>
    <col min="3343" max="3343" width="13.625" style="207" bestFit="1" customWidth="1"/>
    <col min="3344" max="3344" width="15" style="207" customWidth="1"/>
    <col min="3345" max="3345" width="0" style="207" hidden="1" customWidth="1"/>
    <col min="3346" max="3346" width="15" style="207" customWidth="1"/>
    <col min="3347" max="3347" width="0" style="207" hidden="1" customWidth="1"/>
    <col min="3348" max="3348" width="15" style="207" customWidth="1"/>
    <col min="3349" max="3349" width="15.375" style="207" customWidth="1"/>
    <col min="3350" max="3350" width="16.75" style="207" customWidth="1"/>
    <col min="3351" max="3352" width="15.375" style="207" customWidth="1"/>
    <col min="3353" max="3353" width="4.5" style="207" customWidth="1"/>
    <col min="3354" max="3357" width="13.875" style="207" customWidth="1"/>
    <col min="3358" max="3358" width="4.125" style="207" customWidth="1"/>
    <col min="3359" max="3359" width="11.625" style="207" bestFit="1" customWidth="1"/>
    <col min="3360" max="3572" width="13.875" style="207"/>
    <col min="3573" max="3573" width="3" style="207" customWidth="1"/>
    <col min="3574" max="3574" width="15.75" style="207" customWidth="1"/>
    <col min="3575" max="3598" width="15.375" style="207" customWidth="1"/>
    <col min="3599" max="3599" width="13.625" style="207" bestFit="1" customWidth="1"/>
    <col min="3600" max="3600" width="15" style="207" customWidth="1"/>
    <col min="3601" max="3601" width="0" style="207" hidden="1" customWidth="1"/>
    <col min="3602" max="3602" width="15" style="207" customWidth="1"/>
    <col min="3603" max="3603" width="0" style="207" hidden="1" customWidth="1"/>
    <col min="3604" max="3604" width="15" style="207" customWidth="1"/>
    <col min="3605" max="3605" width="15.375" style="207" customWidth="1"/>
    <col min="3606" max="3606" width="16.75" style="207" customWidth="1"/>
    <col min="3607" max="3608" width="15.375" style="207" customWidth="1"/>
    <col min="3609" max="3609" width="4.5" style="207" customWidth="1"/>
    <col min="3610" max="3613" width="13.875" style="207" customWidth="1"/>
    <col min="3614" max="3614" width="4.125" style="207" customWidth="1"/>
    <col min="3615" max="3615" width="11.625" style="207" bestFit="1" customWidth="1"/>
    <col min="3616" max="3828" width="13.875" style="207"/>
    <col min="3829" max="3829" width="3" style="207" customWidth="1"/>
    <col min="3830" max="3830" width="15.75" style="207" customWidth="1"/>
    <col min="3831" max="3854" width="15.375" style="207" customWidth="1"/>
    <col min="3855" max="3855" width="13.625" style="207" bestFit="1" customWidth="1"/>
    <col min="3856" max="3856" width="15" style="207" customWidth="1"/>
    <col min="3857" max="3857" width="0" style="207" hidden="1" customWidth="1"/>
    <col min="3858" max="3858" width="15" style="207" customWidth="1"/>
    <col min="3859" max="3859" width="0" style="207" hidden="1" customWidth="1"/>
    <col min="3860" max="3860" width="15" style="207" customWidth="1"/>
    <col min="3861" max="3861" width="15.375" style="207" customWidth="1"/>
    <col min="3862" max="3862" width="16.75" style="207" customWidth="1"/>
    <col min="3863" max="3864" width="15.375" style="207" customWidth="1"/>
    <col min="3865" max="3865" width="4.5" style="207" customWidth="1"/>
    <col min="3866" max="3869" width="13.875" style="207" customWidth="1"/>
    <col min="3870" max="3870" width="4.125" style="207" customWidth="1"/>
    <col min="3871" max="3871" width="11.625" style="207" bestFit="1" customWidth="1"/>
    <col min="3872" max="4084" width="13.875" style="207"/>
    <col min="4085" max="4085" width="3" style="207" customWidth="1"/>
    <col min="4086" max="4086" width="15.75" style="207" customWidth="1"/>
    <col min="4087" max="4110" width="15.375" style="207" customWidth="1"/>
    <col min="4111" max="4111" width="13.625" style="207" bestFit="1" customWidth="1"/>
    <col min="4112" max="4112" width="15" style="207" customWidth="1"/>
    <col min="4113" max="4113" width="0" style="207" hidden="1" customWidth="1"/>
    <col min="4114" max="4114" width="15" style="207" customWidth="1"/>
    <col min="4115" max="4115" width="0" style="207" hidden="1" customWidth="1"/>
    <col min="4116" max="4116" width="15" style="207" customWidth="1"/>
    <col min="4117" max="4117" width="15.375" style="207" customWidth="1"/>
    <col min="4118" max="4118" width="16.75" style="207" customWidth="1"/>
    <col min="4119" max="4120" width="15.375" style="207" customWidth="1"/>
    <col min="4121" max="4121" width="4.5" style="207" customWidth="1"/>
    <col min="4122" max="4125" width="13.875" style="207" customWidth="1"/>
    <col min="4126" max="4126" width="4.125" style="207" customWidth="1"/>
    <col min="4127" max="4127" width="11.625" style="207" bestFit="1" customWidth="1"/>
    <col min="4128" max="4340" width="13.875" style="207"/>
    <col min="4341" max="4341" width="3" style="207" customWidth="1"/>
    <col min="4342" max="4342" width="15.75" style="207" customWidth="1"/>
    <col min="4343" max="4366" width="15.375" style="207" customWidth="1"/>
    <col min="4367" max="4367" width="13.625" style="207" bestFit="1" customWidth="1"/>
    <col min="4368" max="4368" width="15" style="207" customWidth="1"/>
    <col min="4369" max="4369" width="0" style="207" hidden="1" customWidth="1"/>
    <col min="4370" max="4370" width="15" style="207" customWidth="1"/>
    <col min="4371" max="4371" width="0" style="207" hidden="1" customWidth="1"/>
    <col min="4372" max="4372" width="15" style="207" customWidth="1"/>
    <col min="4373" max="4373" width="15.375" style="207" customWidth="1"/>
    <col min="4374" max="4374" width="16.75" style="207" customWidth="1"/>
    <col min="4375" max="4376" width="15.375" style="207" customWidth="1"/>
    <col min="4377" max="4377" width="4.5" style="207" customWidth="1"/>
    <col min="4378" max="4381" width="13.875" style="207" customWidth="1"/>
    <col min="4382" max="4382" width="4.125" style="207" customWidth="1"/>
    <col min="4383" max="4383" width="11.625" style="207" bestFit="1" customWidth="1"/>
    <col min="4384" max="4596" width="13.875" style="207"/>
    <col min="4597" max="4597" width="3" style="207" customWidth="1"/>
    <col min="4598" max="4598" width="15.75" style="207" customWidth="1"/>
    <col min="4599" max="4622" width="15.375" style="207" customWidth="1"/>
    <col min="4623" max="4623" width="13.625" style="207" bestFit="1" customWidth="1"/>
    <col min="4624" max="4624" width="15" style="207" customWidth="1"/>
    <col min="4625" max="4625" width="0" style="207" hidden="1" customWidth="1"/>
    <col min="4626" max="4626" width="15" style="207" customWidth="1"/>
    <col min="4627" max="4627" width="0" style="207" hidden="1" customWidth="1"/>
    <col min="4628" max="4628" width="15" style="207" customWidth="1"/>
    <col min="4629" max="4629" width="15.375" style="207" customWidth="1"/>
    <col min="4630" max="4630" width="16.75" style="207" customWidth="1"/>
    <col min="4631" max="4632" width="15.375" style="207" customWidth="1"/>
    <col min="4633" max="4633" width="4.5" style="207" customWidth="1"/>
    <col min="4634" max="4637" width="13.875" style="207" customWidth="1"/>
    <col min="4638" max="4638" width="4.125" style="207" customWidth="1"/>
    <col min="4639" max="4639" width="11.625" style="207" bestFit="1" customWidth="1"/>
    <col min="4640" max="4852" width="13.875" style="207"/>
    <col min="4853" max="4853" width="3" style="207" customWidth="1"/>
    <col min="4854" max="4854" width="15.75" style="207" customWidth="1"/>
    <col min="4855" max="4878" width="15.375" style="207" customWidth="1"/>
    <col min="4879" max="4879" width="13.625" style="207" bestFit="1" customWidth="1"/>
    <col min="4880" max="4880" width="15" style="207" customWidth="1"/>
    <col min="4881" max="4881" width="0" style="207" hidden="1" customWidth="1"/>
    <col min="4882" max="4882" width="15" style="207" customWidth="1"/>
    <col min="4883" max="4883" width="0" style="207" hidden="1" customWidth="1"/>
    <col min="4884" max="4884" width="15" style="207" customWidth="1"/>
    <col min="4885" max="4885" width="15.375" style="207" customWidth="1"/>
    <col min="4886" max="4886" width="16.75" style="207" customWidth="1"/>
    <col min="4887" max="4888" width="15.375" style="207" customWidth="1"/>
    <col min="4889" max="4889" width="4.5" style="207" customWidth="1"/>
    <col min="4890" max="4893" width="13.875" style="207" customWidth="1"/>
    <col min="4894" max="4894" width="4.125" style="207" customWidth="1"/>
    <col min="4895" max="4895" width="11.625" style="207" bestFit="1" customWidth="1"/>
    <col min="4896" max="5108" width="13.875" style="207"/>
    <col min="5109" max="5109" width="3" style="207" customWidth="1"/>
    <col min="5110" max="5110" width="15.75" style="207" customWidth="1"/>
    <col min="5111" max="5134" width="15.375" style="207" customWidth="1"/>
    <col min="5135" max="5135" width="13.625" style="207" bestFit="1" customWidth="1"/>
    <col min="5136" max="5136" width="15" style="207" customWidth="1"/>
    <col min="5137" max="5137" width="0" style="207" hidden="1" customWidth="1"/>
    <col min="5138" max="5138" width="15" style="207" customWidth="1"/>
    <col min="5139" max="5139" width="0" style="207" hidden="1" customWidth="1"/>
    <col min="5140" max="5140" width="15" style="207" customWidth="1"/>
    <col min="5141" max="5141" width="15.375" style="207" customWidth="1"/>
    <col min="5142" max="5142" width="16.75" style="207" customWidth="1"/>
    <col min="5143" max="5144" width="15.375" style="207" customWidth="1"/>
    <col min="5145" max="5145" width="4.5" style="207" customWidth="1"/>
    <col min="5146" max="5149" width="13.875" style="207" customWidth="1"/>
    <col min="5150" max="5150" width="4.125" style="207" customWidth="1"/>
    <col min="5151" max="5151" width="11.625" style="207" bestFit="1" customWidth="1"/>
    <col min="5152" max="5364" width="13.875" style="207"/>
    <col min="5365" max="5365" width="3" style="207" customWidth="1"/>
    <col min="5366" max="5366" width="15.75" style="207" customWidth="1"/>
    <col min="5367" max="5390" width="15.375" style="207" customWidth="1"/>
    <col min="5391" max="5391" width="13.625" style="207" bestFit="1" customWidth="1"/>
    <col min="5392" max="5392" width="15" style="207" customWidth="1"/>
    <col min="5393" max="5393" width="0" style="207" hidden="1" customWidth="1"/>
    <col min="5394" max="5394" width="15" style="207" customWidth="1"/>
    <col min="5395" max="5395" width="0" style="207" hidden="1" customWidth="1"/>
    <col min="5396" max="5396" width="15" style="207" customWidth="1"/>
    <col min="5397" max="5397" width="15.375" style="207" customWidth="1"/>
    <col min="5398" max="5398" width="16.75" style="207" customWidth="1"/>
    <col min="5399" max="5400" width="15.375" style="207" customWidth="1"/>
    <col min="5401" max="5401" width="4.5" style="207" customWidth="1"/>
    <col min="5402" max="5405" width="13.875" style="207" customWidth="1"/>
    <col min="5406" max="5406" width="4.125" style="207" customWidth="1"/>
    <col min="5407" max="5407" width="11.625" style="207" bestFit="1" customWidth="1"/>
    <col min="5408" max="5620" width="13.875" style="207"/>
    <col min="5621" max="5621" width="3" style="207" customWidth="1"/>
    <col min="5622" max="5622" width="15.75" style="207" customWidth="1"/>
    <col min="5623" max="5646" width="15.375" style="207" customWidth="1"/>
    <col min="5647" max="5647" width="13.625" style="207" bestFit="1" customWidth="1"/>
    <col min="5648" max="5648" width="15" style="207" customWidth="1"/>
    <col min="5649" max="5649" width="0" style="207" hidden="1" customWidth="1"/>
    <col min="5650" max="5650" width="15" style="207" customWidth="1"/>
    <col min="5651" max="5651" width="0" style="207" hidden="1" customWidth="1"/>
    <col min="5652" max="5652" width="15" style="207" customWidth="1"/>
    <col min="5653" max="5653" width="15.375" style="207" customWidth="1"/>
    <col min="5654" max="5654" width="16.75" style="207" customWidth="1"/>
    <col min="5655" max="5656" width="15.375" style="207" customWidth="1"/>
    <col min="5657" max="5657" width="4.5" style="207" customWidth="1"/>
    <col min="5658" max="5661" width="13.875" style="207" customWidth="1"/>
    <col min="5662" max="5662" width="4.125" style="207" customWidth="1"/>
    <col min="5663" max="5663" width="11.625" style="207" bestFit="1" customWidth="1"/>
    <col min="5664" max="5876" width="13.875" style="207"/>
    <col min="5877" max="5877" width="3" style="207" customWidth="1"/>
    <col min="5878" max="5878" width="15.75" style="207" customWidth="1"/>
    <col min="5879" max="5902" width="15.375" style="207" customWidth="1"/>
    <col min="5903" max="5903" width="13.625" style="207" bestFit="1" customWidth="1"/>
    <col min="5904" max="5904" width="15" style="207" customWidth="1"/>
    <col min="5905" max="5905" width="0" style="207" hidden="1" customWidth="1"/>
    <col min="5906" max="5906" width="15" style="207" customWidth="1"/>
    <col min="5907" max="5907" width="0" style="207" hidden="1" customWidth="1"/>
    <col min="5908" max="5908" width="15" style="207" customWidth="1"/>
    <col min="5909" max="5909" width="15.375" style="207" customWidth="1"/>
    <col min="5910" max="5910" width="16.75" style="207" customWidth="1"/>
    <col min="5911" max="5912" width="15.375" style="207" customWidth="1"/>
    <col min="5913" max="5913" width="4.5" style="207" customWidth="1"/>
    <col min="5914" max="5917" width="13.875" style="207" customWidth="1"/>
    <col min="5918" max="5918" width="4.125" style="207" customWidth="1"/>
    <col min="5919" max="5919" width="11.625" style="207" bestFit="1" customWidth="1"/>
    <col min="5920" max="6132" width="13.875" style="207"/>
    <col min="6133" max="6133" width="3" style="207" customWidth="1"/>
    <col min="6134" max="6134" width="15.75" style="207" customWidth="1"/>
    <col min="6135" max="6158" width="15.375" style="207" customWidth="1"/>
    <col min="6159" max="6159" width="13.625" style="207" bestFit="1" customWidth="1"/>
    <col min="6160" max="6160" width="15" style="207" customWidth="1"/>
    <col min="6161" max="6161" width="0" style="207" hidden="1" customWidth="1"/>
    <col min="6162" max="6162" width="15" style="207" customWidth="1"/>
    <col min="6163" max="6163" width="0" style="207" hidden="1" customWidth="1"/>
    <col min="6164" max="6164" width="15" style="207" customWidth="1"/>
    <col min="6165" max="6165" width="15.375" style="207" customWidth="1"/>
    <col min="6166" max="6166" width="16.75" style="207" customWidth="1"/>
    <col min="6167" max="6168" width="15.375" style="207" customWidth="1"/>
    <col min="6169" max="6169" width="4.5" style="207" customWidth="1"/>
    <col min="6170" max="6173" width="13.875" style="207" customWidth="1"/>
    <col min="6174" max="6174" width="4.125" style="207" customWidth="1"/>
    <col min="6175" max="6175" width="11.625" style="207" bestFit="1" customWidth="1"/>
    <col min="6176" max="6388" width="13.875" style="207"/>
    <col min="6389" max="6389" width="3" style="207" customWidth="1"/>
    <col min="6390" max="6390" width="15.75" style="207" customWidth="1"/>
    <col min="6391" max="6414" width="15.375" style="207" customWidth="1"/>
    <col min="6415" max="6415" width="13.625" style="207" bestFit="1" customWidth="1"/>
    <col min="6416" max="6416" width="15" style="207" customWidth="1"/>
    <col min="6417" max="6417" width="0" style="207" hidden="1" customWidth="1"/>
    <col min="6418" max="6418" width="15" style="207" customWidth="1"/>
    <col min="6419" max="6419" width="0" style="207" hidden="1" customWidth="1"/>
    <col min="6420" max="6420" width="15" style="207" customWidth="1"/>
    <col min="6421" max="6421" width="15.375" style="207" customWidth="1"/>
    <col min="6422" max="6422" width="16.75" style="207" customWidth="1"/>
    <col min="6423" max="6424" width="15.375" style="207" customWidth="1"/>
    <col min="6425" max="6425" width="4.5" style="207" customWidth="1"/>
    <col min="6426" max="6429" width="13.875" style="207" customWidth="1"/>
    <col min="6430" max="6430" width="4.125" style="207" customWidth="1"/>
    <col min="6431" max="6431" width="11.625" style="207" bestFit="1" customWidth="1"/>
    <col min="6432" max="6644" width="13.875" style="207"/>
    <col min="6645" max="6645" width="3" style="207" customWidth="1"/>
    <col min="6646" max="6646" width="15.75" style="207" customWidth="1"/>
    <col min="6647" max="6670" width="15.375" style="207" customWidth="1"/>
    <col min="6671" max="6671" width="13.625" style="207" bestFit="1" customWidth="1"/>
    <col min="6672" max="6672" width="15" style="207" customWidth="1"/>
    <col min="6673" max="6673" width="0" style="207" hidden="1" customWidth="1"/>
    <col min="6674" max="6674" width="15" style="207" customWidth="1"/>
    <col min="6675" max="6675" width="0" style="207" hidden="1" customWidth="1"/>
    <col min="6676" max="6676" width="15" style="207" customWidth="1"/>
    <col min="6677" max="6677" width="15.375" style="207" customWidth="1"/>
    <col min="6678" max="6678" width="16.75" style="207" customWidth="1"/>
    <col min="6679" max="6680" width="15.375" style="207" customWidth="1"/>
    <col min="6681" max="6681" width="4.5" style="207" customWidth="1"/>
    <col min="6682" max="6685" width="13.875" style="207" customWidth="1"/>
    <col min="6686" max="6686" width="4.125" style="207" customWidth="1"/>
    <col min="6687" max="6687" width="11.625" style="207" bestFit="1" customWidth="1"/>
    <col min="6688" max="6900" width="13.875" style="207"/>
    <col min="6901" max="6901" width="3" style="207" customWidth="1"/>
    <col min="6902" max="6902" width="15.75" style="207" customWidth="1"/>
    <col min="6903" max="6926" width="15.375" style="207" customWidth="1"/>
    <col min="6927" max="6927" width="13.625" style="207" bestFit="1" customWidth="1"/>
    <col min="6928" max="6928" width="15" style="207" customWidth="1"/>
    <col min="6929" max="6929" width="0" style="207" hidden="1" customWidth="1"/>
    <col min="6930" max="6930" width="15" style="207" customWidth="1"/>
    <col min="6931" max="6931" width="0" style="207" hidden="1" customWidth="1"/>
    <col min="6932" max="6932" width="15" style="207" customWidth="1"/>
    <col min="6933" max="6933" width="15.375" style="207" customWidth="1"/>
    <col min="6934" max="6934" width="16.75" style="207" customWidth="1"/>
    <col min="6935" max="6936" width="15.375" style="207" customWidth="1"/>
    <col min="6937" max="6937" width="4.5" style="207" customWidth="1"/>
    <col min="6938" max="6941" width="13.875" style="207" customWidth="1"/>
    <col min="6942" max="6942" width="4.125" style="207" customWidth="1"/>
    <col min="6943" max="6943" width="11.625" style="207" bestFit="1" customWidth="1"/>
    <col min="6944" max="7156" width="13.875" style="207"/>
    <col min="7157" max="7157" width="3" style="207" customWidth="1"/>
    <col min="7158" max="7158" width="15.75" style="207" customWidth="1"/>
    <col min="7159" max="7182" width="15.375" style="207" customWidth="1"/>
    <col min="7183" max="7183" width="13.625" style="207" bestFit="1" customWidth="1"/>
    <col min="7184" max="7184" width="15" style="207" customWidth="1"/>
    <col min="7185" max="7185" width="0" style="207" hidden="1" customWidth="1"/>
    <col min="7186" max="7186" width="15" style="207" customWidth="1"/>
    <col min="7187" max="7187" width="0" style="207" hidden="1" customWidth="1"/>
    <col min="7188" max="7188" width="15" style="207" customWidth="1"/>
    <col min="7189" max="7189" width="15.375" style="207" customWidth="1"/>
    <col min="7190" max="7190" width="16.75" style="207" customWidth="1"/>
    <col min="7191" max="7192" width="15.375" style="207" customWidth="1"/>
    <col min="7193" max="7193" width="4.5" style="207" customWidth="1"/>
    <col min="7194" max="7197" width="13.875" style="207" customWidth="1"/>
    <col min="7198" max="7198" width="4.125" style="207" customWidth="1"/>
    <col min="7199" max="7199" width="11.625" style="207" bestFit="1" customWidth="1"/>
    <col min="7200" max="7412" width="13.875" style="207"/>
    <col min="7413" max="7413" width="3" style="207" customWidth="1"/>
    <col min="7414" max="7414" width="15.75" style="207" customWidth="1"/>
    <col min="7415" max="7438" width="15.375" style="207" customWidth="1"/>
    <col min="7439" max="7439" width="13.625" style="207" bestFit="1" customWidth="1"/>
    <col min="7440" max="7440" width="15" style="207" customWidth="1"/>
    <col min="7441" max="7441" width="0" style="207" hidden="1" customWidth="1"/>
    <col min="7442" max="7442" width="15" style="207" customWidth="1"/>
    <col min="7443" max="7443" width="0" style="207" hidden="1" customWidth="1"/>
    <col min="7444" max="7444" width="15" style="207" customWidth="1"/>
    <col min="7445" max="7445" width="15.375" style="207" customWidth="1"/>
    <col min="7446" max="7446" width="16.75" style="207" customWidth="1"/>
    <col min="7447" max="7448" width="15.375" style="207" customWidth="1"/>
    <col min="7449" max="7449" width="4.5" style="207" customWidth="1"/>
    <col min="7450" max="7453" width="13.875" style="207" customWidth="1"/>
    <col min="7454" max="7454" width="4.125" style="207" customWidth="1"/>
    <col min="7455" max="7455" width="11.625" style="207" bestFit="1" customWidth="1"/>
    <col min="7456" max="7668" width="13.875" style="207"/>
    <col min="7669" max="7669" width="3" style="207" customWidth="1"/>
    <col min="7670" max="7670" width="15.75" style="207" customWidth="1"/>
    <col min="7671" max="7694" width="15.375" style="207" customWidth="1"/>
    <col min="7695" max="7695" width="13.625" style="207" bestFit="1" customWidth="1"/>
    <col min="7696" max="7696" width="15" style="207" customWidth="1"/>
    <col min="7697" max="7697" width="0" style="207" hidden="1" customWidth="1"/>
    <col min="7698" max="7698" width="15" style="207" customWidth="1"/>
    <col min="7699" max="7699" width="0" style="207" hidden="1" customWidth="1"/>
    <col min="7700" max="7700" width="15" style="207" customWidth="1"/>
    <col min="7701" max="7701" width="15.375" style="207" customWidth="1"/>
    <col min="7702" max="7702" width="16.75" style="207" customWidth="1"/>
    <col min="7703" max="7704" width="15.375" style="207" customWidth="1"/>
    <col min="7705" max="7705" width="4.5" style="207" customWidth="1"/>
    <col min="7706" max="7709" width="13.875" style="207" customWidth="1"/>
    <col min="7710" max="7710" width="4.125" style="207" customWidth="1"/>
    <col min="7711" max="7711" width="11.625" style="207" bestFit="1" customWidth="1"/>
    <col min="7712" max="7924" width="13.875" style="207"/>
    <col min="7925" max="7925" width="3" style="207" customWidth="1"/>
    <col min="7926" max="7926" width="15.75" style="207" customWidth="1"/>
    <col min="7927" max="7950" width="15.375" style="207" customWidth="1"/>
    <col min="7951" max="7951" width="13.625" style="207" bestFit="1" customWidth="1"/>
    <col min="7952" max="7952" width="15" style="207" customWidth="1"/>
    <col min="7953" max="7953" width="0" style="207" hidden="1" customWidth="1"/>
    <col min="7954" max="7954" width="15" style="207" customWidth="1"/>
    <col min="7955" max="7955" width="0" style="207" hidden="1" customWidth="1"/>
    <col min="7956" max="7956" width="15" style="207" customWidth="1"/>
    <col min="7957" max="7957" width="15.375" style="207" customWidth="1"/>
    <col min="7958" max="7958" width="16.75" style="207" customWidth="1"/>
    <col min="7959" max="7960" width="15.375" style="207" customWidth="1"/>
    <col min="7961" max="7961" width="4.5" style="207" customWidth="1"/>
    <col min="7962" max="7965" width="13.875" style="207" customWidth="1"/>
    <col min="7966" max="7966" width="4.125" style="207" customWidth="1"/>
    <col min="7967" max="7967" width="11.625" style="207" bestFit="1" customWidth="1"/>
    <col min="7968" max="8180" width="13.875" style="207"/>
    <col min="8181" max="8181" width="3" style="207" customWidth="1"/>
    <col min="8182" max="8182" width="15.75" style="207" customWidth="1"/>
    <col min="8183" max="8206" width="15.375" style="207" customWidth="1"/>
    <col min="8207" max="8207" width="13.625" style="207" bestFit="1" customWidth="1"/>
    <col min="8208" max="8208" width="15" style="207" customWidth="1"/>
    <col min="8209" max="8209" width="0" style="207" hidden="1" customWidth="1"/>
    <col min="8210" max="8210" width="15" style="207" customWidth="1"/>
    <col min="8211" max="8211" width="0" style="207" hidden="1" customWidth="1"/>
    <col min="8212" max="8212" width="15" style="207" customWidth="1"/>
    <col min="8213" max="8213" width="15.375" style="207" customWidth="1"/>
    <col min="8214" max="8214" width="16.75" style="207" customWidth="1"/>
    <col min="8215" max="8216" width="15.375" style="207" customWidth="1"/>
    <col min="8217" max="8217" width="4.5" style="207" customWidth="1"/>
    <col min="8218" max="8221" width="13.875" style="207" customWidth="1"/>
    <col min="8222" max="8222" width="4.125" style="207" customWidth="1"/>
    <col min="8223" max="8223" width="11.625" style="207" bestFit="1" customWidth="1"/>
    <col min="8224" max="8436" width="13.875" style="207"/>
    <col min="8437" max="8437" width="3" style="207" customWidth="1"/>
    <col min="8438" max="8438" width="15.75" style="207" customWidth="1"/>
    <col min="8439" max="8462" width="15.375" style="207" customWidth="1"/>
    <col min="8463" max="8463" width="13.625" style="207" bestFit="1" customWidth="1"/>
    <col min="8464" max="8464" width="15" style="207" customWidth="1"/>
    <col min="8465" max="8465" width="0" style="207" hidden="1" customWidth="1"/>
    <col min="8466" max="8466" width="15" style="207" customWidth="1"/>
    <col min="8467" max="8467" width="0" style="207" hidden="1" customWidth="1"/>
    <col min="8468" max="8468" width="15" style="207" customWidth="1"/>
    <col min="8469" max="8469" width="15.375" style="207" customWidth="1"/>
    <col min="8470" max="8470" width="16.75" style="207" customWidth="1"/>
    <col min="8471" max="8472" width="15.375" style="207" customWidth="1"/>
    <col min="8473" max="8473" width="4.5" style="207" customWidth="1"/>
    <col min="8474" max="8477" width="13.875" style="207" customWidth="1"/>
    <col min="8478" max="8478" width="4.125" style="207" customWidth="1"/>
    <col min="8479" max="8479" width="11.625" style="207" bestFit="1" customWidth="1"/>
    <col min="8480" max="8692" width="13.875" style="207"/>
    <col min="8693" max="8693" width="3" style="207" customWidth="1"/>
    <col min="8694" max="8694" width="15.75" style="207" customWidth="1"/>
    <col min="8695" max="8718" width="15.375" style="207" customWidth="1"/>
    <col min="8719" max="8719" width="13.625" style="207" bestFit="1" customWidth="1"/>
    <col min="8720" max="8720" width="15" style="207" customWidth="1"/>
    <col min="8721" max="8721" width="0" style="207" hidden="1" customWidth="1"/>
    <col min="8722" max="8722" width="15" style="207" customWidth="1"/>
    <col min="8723" max="8723" width="0" style="207" hidden="1" customWidth="1"/>
    <col min="8724" max="8724" width="15" style="207" customWidth="1"/>
    <col min="8725" max="8725" width="15.375" style="207" customWidth="1"/>
    <col min="8726" max="8726" width="16.75" style="207" customWidth="1"/>
    <col min="8727" max="8728" width="15.375" style="207" customWidth="1"/>
    <col min="8729" max="8729" width="4.5" style="207" customWidth="1"/>
    <col min="8730" max="8733" width="13.875" style="207" customWidth="1"/>
    <col min="8734" max="8734" width="4.125" style="207" customWidth="1"/>
    <col min="8735" max="8735" width="11.625" style="207" bestFit="1" customWidth="1"/>
    <col min="8736" max="8948" width="13.875" style="207"/>
    <col min="8949" max="8949" width="3" style="207" customWidth="1"/>
    <col min="8950" max="8950" width="15.75" style="207" customWidth="1"/>
    <col min="8951" max="8974" width="15.375" style="207" customWidth="1"/>
    <col min="8975" max="8975" width="13.625" style="207" bestFit="1" customWidth="1"/>
    <col min="8976" max="8976" width="15" style="207" customWidth="1"/>
    <col min="8977" max="8977" width="0" style="207" hidden="1" customWidth="1"/>
    <col min="8978" max="8978" width="15" style="207" customWidth="1"/>
    <col min="8979" max="8979" width="0" style="207" hidden="1" customWidth="1"/>
    <col min="8980" max="8980" width="15" style="207" customWidth="1"/>
    <col min="8981" max="8981" width="15.375" style="207" customWidth="1"/>
    <col min="8982" max="8982" width="16.75" style="207" customWidth="1"/>
    <col min="8983" max="8984" width="15.375" style="207" customWidth="1"/>
    <col min="8985" max="8985" width="4.5" style="207" customWidth="1"/>
    <col min="8986" max="8989" width="13.875" style="207" customWidth="1"/>
    <col min="8990" max="8990" width="4.125" style="207" customWidth="1"/>
    <col min="8991" max="8991" width="11.625" style="207" bestFit="1" customWidth="1"/>
    <col min="8992" max="9204" width="13.875" style="207"/>
    <col min="9205" max="9205" width="3" style="207" customWidth="1"/>
    <col min="9206" max="9206" width="15.75" style="207" customWidth="1"/>
    <col min="9207" max="9230" width="15.375" style="207" customWidth="1"/>
    <col min="9231" max="9231" width="13.625" style="207" bestFit="1" customWidth="1"/>
    <col min="9232" max="9232" width="15" style="207" customWidth="1"/>
    <col min="9233" max="9233" width="0" style="207" hidden="1" customWidth="1"/>
    <col min="9234" max="9234" width="15" style="207" customWidth="1"/>
    <col min="9235" max="9235" width="0" style="207" hidden="1" customWidth="1"/>
    <col min="9236" max="9236" width="15" style="207" customWidth="1"/>
    <col min="9237" max="9237" width="15.375" style="207" customWidth="1"/>
    <col min="9238" max="9238" width="16.75" style="207" customWidth="1"/>
    <col min="9239" max="9240" width="15.375" style="207" customWidth="1"/>
    <col min="9241" max="9241" width="4.5" style="207" customWidth="1"/>
    <col min="9242" max="9245" width="13.875" style="207" customWidth="1"/>
    <col min="9246" max="9246" width="4.125" style="207" customWidth="1"/>
    <col min="9247" max="9247" width="11.625" style="207" bestFit="1" customWidth="1"/>
    <col min="9248" max="9460" width="13.875" style="207"/>
    <col min="9461" max="9461" width="3" style="207" customWidth="1"/>
    <col min="9462" max="9462" width="15.75" style="207" customWidth="1"/>
    <col min="9463" max="9486" width="15.375" style="207" customWidth="1"/>
    <col min="9487" max="9487" width="13.625" style="207" bestFit="1" customWidth="1"/>
    <col min="9488" max="9488" width="15" style="207" customWidth="1"/>
    <col min="9489" max="9489" width="0" style="207" hidden="1" customWidth="1"/>
    <col min="9490" max="9490" width="15" style="207" customWidth="1"/>
    <col min="9491" max="9491" width="0" style="207" hidden="1" customWidth="1"/>
    <col min="9492" max="9492" width="15" style="207" customWidth="1"/>
    <col min="9493" max="9493" width="15.375" style="207" customWidth="1"/>
    <col min="9494" max="9494" width="16.75" style="207" customWidth="1"/>
    <col min="9495" max="9496" width="15.375" style="207" customWidth="1"/>
    <col min="9497" max="9497" width="4.5" style="207" customWidth="1"/>
    <col min="9498" max="9501" width="13.875" style="207" customWidth="1"/>
    <col min="9502" max="9502" width="4.125" style="207" customWidth="1"/>
    <col min="9503" max="9503" width="11.625" style="207" bestFit="1" customWidth="1"/>
    <col min="9504" max="9716" width="13.875" style="207"/>
    <col min="9717" max="9717" width="3" style="207" customWidth="1"/>
    <col min="9718" max="9718" width="15.75" style="207" customWidth="1"/>
    <col min="9719" max="9742" width="15.375" style="207" customWidth="1"/>
    <col min="9743" max="9743" width="13.625" style="207" bestFit="1" customWidth="1"/>
    <col min="9744" max="9744" width="15" style="207" customWidth="1"/>
    <col min="9745" max="9745" width="0" style="207" hidden="1" customWidth="1"/>
    <col min="9746" max="9746" width="15" style="207" customWidth="1"/>
    <col min="9747" max="9747" width="0" style="207" hidden="1" customWidth="1"/>
    <col min="9748" max="9748" width="15" style="207" customWidth="1"/>
    <col min="9749" max="9749" width="15.375" style="207" customWidth="1"/>
    <col min="9750" max="9750" width="16.75" style="207" customWidth="1"/>
    <col min="9751" max="9752" width="15.375" style="207" customWidth="1"/>
    <col min="9753" max="9753" width="4.5" style="207" customWidth="1"/>
    <col min="9754" max="9757" width="13.875" style="207" customWidth="1"/>
    <col min="9758" max="9758" width="4.125" style="207" customWidth="1"/>
    <col min="9759" max="9759" width="11.625" style="207" bestFit="1" customWidth="1"/>
    <col min="9760" max="9972" width="13.875" style="207"/>
    <col min="9973" max="9973" width="3" style="207" customWidth="1"/>
    <col min="9974" max="9974" width="15.75" style="207" customWidth="1"/>
    <col min="9975" max="9998" width="15.375" style="207" customWidth="1"/>
    <col min="9999" max="9999" width="13.625" style="207" bestFit="1" customWidth="1"/>
    <col min="10000" max="10000" width="15" style="207" customWidth="1"/>
    <col min="10001" max="10001" width="0" style="207" hidden="1" customWidth="1"/>
    <col min="10002" max="10002" width="15" style="207" customWidth="1"/>
    <col min="10003" max="10003" width="0" style="207" hidden="1" customWidth="1"/>
    <col min="10004" max="10004" width="15" style="207" customWidth="1"/>
    <col min="10005" max="10005" width="15.375" style="207" customWidth="1"/>
    <col min="10006" max="10006" width="16.75" style="207" customWidth="1"/>
    <col min="10007" max="10008" width="15.375" style="207" customWidth="1"/>
    <col min="10009" max="10009" width="4.5" style="207" customWidth="1"/>
    <col min="10010" max="10013" width="13.875" style="207" customWidth="1"/>
    <col min="10014" max="10014" width="4.125" style="207" customWidth="1"/>
    <col min="10015" max="10015" width="11.625" style="207" bestFit="1" customWidth="1"/>
    <col min="10016" max="10228" width="13.875" style="207"/>
    <col min="10229" max="10229" width="3" style="207" customWidth="1"/>
    <col min="10230" max="10230" width="15.75" style="207" customWidth="1"/>
    <col min="10231" max="10254" width="15.375" style="207" customWidth="1"/>
    <col min="10255" max="10255" width="13.625" style="207" bestFit="1" customWidth="1"/>
    <col min="10256" max="10256" width="15" style="207" customWidth="1"/>
    <col min="10257" max="10257" width="0" style="207" hidden="1" customWidth="1"/>
    <col min="10258" max="10258" width="15" style="207" customWidth="1"/>
    <col min="10259" max="10259" width="0" style="207" hidden="1" customWidth="1"/>
    <col min="10260" max="10260" width="15" style="207" customWidth="1"/>
    <col min="10261" max="10261" width="15.375" style="207" customWidth="1"/>
    <col min="10262" max="10262" width="16.75" style="207" customWidth="1"/>
    <col min="10263" max="10264" width="15.375" style="207" customWidth="1"/>
    <col min="10265" max="10265" width="4.5" style="207" customWidth="1"/>
    <col min="10266" max="10269" width="13.875" style="207" customWidth="1"/>
    <col min="10270" max="10270" width="4.125" style="207" customWidth="1"/>
    <col min="10271" max="10271" width="11.625" style="207" bestFit="1" customWidth="1"/>
    <col min="10272" max="10484" width="13.875" style="207"/>
    <col min="10485" max="10485" width="3" style="207" customWidth="1"/>
    <col min="10486" max="10486" width="15.75" style="207" customWidth="1"/>
    <col min="10487" max="10510" width="15.375" style="207" customWidth="1"/>
    <col min="10511" max="10511" width="13.625" style="207" bestFit="1" customWidth="1"/>
    <col min="10512" max="10512" width="15" style="207" customWidth="1"/>
    <col min="10513" max="10513" width="0" style="207" hidden="1" customWidth="1"/>
    <col min="10514" max="10514" width="15" style="207" customWidth="1"/>
    <col min="10515" max="10515" width="0" style="207" hidden="1" customWidth="1"/>
    <col min="10516" max="10516" width="15" style="207" customWidth="1"/>
    <col min="10517" max="10517" width="15.375" style="207" customWidth="1"/>
    <col min="10518" max="10518" width="16.75" style="207" customWidth="1"/>
    <col min="10519" max="10520" width="15.375" style="207" customWidth="1"/>
    <col min="10521" max="10521" width="4.5" style="207" customWidth="1"/>
    <col min="10522" max="10525" width="13.875" style="207" customWidth="1"/>
    <col min="10526" max="10526" width="4.125" style="207" customWidth="1"/>
    <col min="10527" max="10527" width="11.625" style="207" bestFit="1" customWidth="1"/>
    <col min="10528" max="10740" width="13.875" style="207"/>
    <col min="10741" max="10741" width="3" style="207" customWidth="1"/>
    <col min="10742" max="10742" width="15.75" style="207" customWidth="1"/>
    <col min="10743" max="10766" width="15.375" style="207" customWidth="1"/>
    <col min="10767" max="10767" width="13.625" style="207" bestFit="1" customWidth="1"/>
    <col min="10768" max="10768" width="15" style="207" customWidth="1"/>
    <col min="10769" max="10769" width="0" style="207" hidden="1" customWidth="1"/>
    <col min="10770" max="10770" width="15" style="207" customWidth="1"/>
    <col min="10771" max="10771" width="0" style="207" hidden="1" customWidth="1"/>
    <col min="10772" max="10772" width="15" style="207" customWidth="1"/>
    <col min="10773" max="10773" width="15.375" style="207" customWidth="1"/>
    <col min="10774" max="10774" width="16.75" style="207" customWidth="1"/>
    <col min="10775" max="10776" width="15.375" style="207" customWidth="1"/>
    <col min="10777" max="10777" width="4.5" style="207" customWidth="1"/>
    <col min="10778" max="10781" width="13.875" style="207" customWidth="1"/>
    <col min="10782" max="10782" width="4.125" style="207" customWidth="1"/>
    <col min="10783" max="10783" width="11.625" style="207" bestFit="1" customWidth="1"/>
    <col min="10784" max="10996" width="13.875" style="207"/>
    <col min="10997" max="10997" width="3" style="207" customWidth="1"/>
    <col min="10998" max="10998" width="15.75" style="207" customWidth="1"/>
    <col min="10999" max="11022" width="15.375" style="207" customWidth="1"/>
    <col min="11023" max="11023" width="13.625" style="207" bestFit="1" customWidth="1"/>
    <col min="11024" max="11024" width="15" style="207" customWidth="1"/>
    <col min="11025" max="11025" width="0" style="207" hidden="1" customWidth="1"/>
    <col min="11026" max="11026" width="15" style="207" customWidth="1"/>
    <col min="11027" max="11027" width="0" style="207" hidden="1" customWidth="1"/>
    <col min="11028" max="11028" width="15" style="207" customWidth="1"/>
    <col min="11029" max="11029" width="15.375" style="207" customWidth="1"/>
    <col min="11030" max="11030" width="16.75" style="207" customWidth="1"/>
    <col min="11031" max="11032" width="15.375" style="207" customWidth="1"/>
    <col min="11033" max="11033" width="4.5" style="207" customWidth="1"/>
    <col min="11034" max="11037" width="13.875" style="207" customWidth="1"/>
    <col min="11038" max="11038" width="4.125" style="207" customWidth="1"/>
    <col min="11039" max="11039" width="11.625" style="207" bestFit="1" customWidth="1"/>
    <col min="11040" max="11252" width="13.875" style="207"/>
    <col min="11253" max="11253" width="3" style="207" customWidth="1"/>
    <col min="11254" max="11254" width="15.75" style="207" customWidth="1"/>
    <col min="11255" max="11278" width="15.375" style="207" customWidth="1"/>
    <col min="11279" max="11279" width="13.625" style="207" bestFit="1" customWidth="1"/>
    <col min="11280" max="11280" width="15" style="207" customWidth="1"/>
    <col min="11281" max="11281" width="0" style="207" hidden="1" customWidth="1"/>
    <col min="11282" max="11282" width="15" style="207" customWidth="1"/>
    <col min="11283" max="11283" width="0" style="207" hidden="1" customWidth="1"/>
    <col min="11284" max="11284" width="15" style="207" customWidth="1"/>
    <col min="11285" max="11285" width="15.375" style="207" customWidth="1"/>
    <col min="11286" max="11286" width="16.75" style="207" customWidth="1"/>
    <col min="11287" max="11288" width="15.375" style="207" customWidth="1"/>
    <col min="11289" max="11289" width="4.5" style="207" customWidth="1"/>
    <col min="11290" max="11293" width="13.875" style="207" customWidth="1"/>
    <col min="11294" max="11294" width="4.125" style="207" customWidth="1"/>
    <col min="11295" max="11295" width="11.625" style="207" bestFit="1" customWidth="1"/>
    <col min="11296" max="11508" width="13.875" style="207"/>
    <col min="11509" max="11509" width="3" style="207" customWidth="1"/>
    <col min="11510" max="11510" width="15.75" style="207" customWidth="1"/>
    <col min="11511" max="11534" width="15.375" style="207" customWidth="1"/>
    <col min="11535" max="11535" width="13.625" style="207" bestFit="1" customWidth="1"/>
    <col min="11536" max="11536" width="15" style="207" customWidth="1"/>
    <col min="11537" max="11537" width="0" style="207" hidden="1" customWidth="1"/>
    <col min="11538" max="11538" width="15" style="207" customWidth="1"/>
    <col min="11539" max="11539" width="0" style="207" hidden="1" customWidth="1"/>
    <col min="11540" max="11540" width="15" style="207" customWidth="1"/>
    <col min="11541" max="11541" width="15.375" style="207" customWidth="1"/>
    <col min="11542" max="11542" width="16.75" style="207" customWidth="1"/>
    <col min="11543" max="11544" width="15.375" style="207" customWidth="1"/>
    <col min="11545" max="11545" width="4.5" style="207" customWidth="1"/>
    <col min="11546" max="11549" width="13.875" style="207" customWidth="1"/>
    <col min="11550" max="11550" width="4.125" style="207" customWidth="1"/>
    <col min="11551" max="11551" width="11.625" style="207" bestFit="1" customWidth="1"/>
    <col min="11552" max="11764" width="13.875" style="207"/>
    <col min="11765" max="11765" width="3" style="207" customWidth="1"/>
    <col min="11766" max="11766" width="15.75" style="207" customWidth="1"/>
    <col min="11767" max="11790" width="15.375" style="207" customWidth="1"/>
    <col min="11791" max="11791" width="13.625" style="207" bestFit="1" customWidth="1"/>
    <col min="11792" max="11792" width="15" style="207" customWidth="1"/>
    <col min="11793" max="11793" width="0" style="207" hidden="1" customWidth="1"/>
    <col min="11794" max="11794" width="15" style="207" customWidth="1"/>
    <col min="11795" max="11795" width="0" style="207" hidden="1" customWidth="1"/>
    <col min="11796" max="11796" width="15" style="207" customWidth="1"/>
    <col min="11797" max="11797" width="15.375" style="207" customWidth="1"/>
    <col min="11798" max="11798" width="16.75" style="207" customWidth="1"/>
    <col min="11799" max="11800" width="15.375" style="207" customWidth="1"/>
    <col min="11801" max="11801" width="4.5" style="207" customWidth="1"/>
    <col min="11802" max="11805" width="13.875" style="207" customWidth="1"/>
    <col min="11806" max="11806" width="4.125" style="207" customWidth="1"/>
    <col min="11807" max="11807" width="11.625" style="207" bestFit="1" customWidth="1"/>
    <col min="11808" max="12020" width="13.875" style="207"/>
    <col min="12021" max="12021" width="3" style="207" customWidth="1"/>
    <col min="12022" max="12022" width="15.75" style="207" customWidth="1"/>
    <col min="12023" max="12046" width="15.375" style="207" customWidth="1"/>
    <col min="12047" max="12047" width="13.625" style="207" bestFit="1" customWidth="1"/>
    <col min="12048" max="12048" width="15" style="207" customWidth="1"/>
    <col min="12049" max="12049" width="0" style="207" hidden="1" customWidth="1"/>
    <col min="12050" max="12050" width="15" style="207" customWidth="1"/>
    <col min="12051" max="12051" width="0" style="207" hidden="1" customWidth="1"/>
    <col min="12052" max="12052" width="15" style="207" customWidth="1"/>
    <col min="12053" max="12053" width="15.375" style="207" customWidth="1"/>
    <col min="12054" max="12054" width="16.75" style="207" customWidth="1"/>
    <col min="12055" max="12056" width="15.375" style="207" customWidth="1"/>
    <col min="12057" max="12057" width="4.5" style="207" customWidth="1"/>
    <col min="12058" max="12061" width="13.875" style="207" customWidth="1"/>
    <col min="12062" max="12062" width="4.125" style="207" customWidth="1"/>
    <col min="12063" max="12063" width="11.625" style="207" bestFit="1" customWidth="1"/>
    <col min="12064" max="12276" width="13.875" style="207"/>
    <col min="12277" max="12277" width="3" style="207" customWidth="1"/>
    <col min="12278" max="12278" width="15.75" style="207" customWidth="1"/>
    <col min="12279" max="12302" width="15.375" style="207" customWidth="1"/>
    <col min="12303" max="12303" width="13.625" style="207" bestFit="1" customWidth="1"/>
    <col min="12304" max="12304" width="15" style="207" customWidth="1"/>
    <col min="12305" max="12305" width="0" style="207" hidden="1" customWidth="1"/>
    <col min="12306" max="12306" width="15" style="207" customWidth="1"/>
    <col min="12307" max="12307" width="0" style="207" hidden="1" customWidth="1"/>
    <col min="12308" max="12308" width="15" style="207" customWidth="1"/>
    <col min="12309" max="12309" width="15.375" style="207" customWidth="1"/>
    <col min="12310" max="12310" width="16.75" style="207" customWidth="1"/>
    <col min="12311" max="12312" width="15.375" style="207" customWidth="1"/>
    <col min="12313" max="12313" width="4.5" style="207" customWidth="1"/>
    <col min="12314" max="12317" width="13.875" style="207" customWidth="1"/>
    <col min="12318" max="12318" width="4.125" style="207" customWidth="1"/>
    <col min="12319" max="12319" width="11.625" style="207" bestFit="1" customWidth="1"/>
    <col min="12320" max="12532" width="13.875" style="207"/>
    <col min="12533" max="12533" width="3" style="207" customWidth="1"/>
    <col min="12534" max="12534" width="15.75" style="207" customWidth="1"/>
    <col min="12535" max="12558" width="15.375" style="207" customWidth="1"/>
    <col min="12559" max="12559" width="13.625" style="207" bestFit="1" customWidth="1"/>
    <col min="12560" max="12560" width="15" style="207" customWidth="1"/>
    <col min="12561" max="12561" width="0" style="207" hidden="1" customWidth="1"/>
    <col min="12562" max="12562" width="15" style="207" customWidth="1"/>
    <col min="12563" max="12563" width="0" style="207" hidden="1" customWidth="1"/>
    <col min="12564" max="12564" width="15" style="207" customWidth="1"/>
    <col min="12565" max="12565" width="15.375" style="207" customWidth="1"/>
    <col min="12566" max="12566" width="16.75" style="207" customWidth="1"/>
    <col min="12567" max="12568" width="15.375" style="207" customWidth="1"/>
    <col min="12569" max="12569" width="4.5" style="207" customWidth="1"/>
    <col min="12570" max="12573" width="13.875" style="207" customWidth="1"/>
    <col min="12574" max="12574" width="4.125" style="207" customWidth="1"/>
    <col min="12575" max="12575" width="11.625" style="207" bestFit="1" customWidth="1"/>
    <col min="12576" max="12788" width="13.875" style="207"/>
    <col min="12789" max="12789" width="3" style="207" customWidth="1"/>
    <col min="12790" max="12790" width="15.75" style="207" customWidth="1"/>
    <col min="12791" max="12814" width="15.375" style="207" customWidth="1"/>
    <col min="12815" max="12815" width="13.625" style="207" bestFit="1" customWidth="1"/>
    <col min="12816" max="12816" width="15" style="207" customWidth="1"/>
    <col min="12817" max="12817" width="0" style="207" hidden="1" customWidth="1"/>
    <col min="12818" max="12818" width="15" style="207" customWidth="1"/>
    <col min="12819" max="12819" width="0" style="207" hidden="1" customWidth="1"/>
    <col min="12820" max="12820" width="15" style="207" customWidth="1"/>
    <col min="12821" max="12821" width="15.375" style="207" customWidth="1"/>
    <col min="12822" max="12822" width="16.75" style="207" customWidth="1"/>
    <col min="12823" max="12824" width="15.375" style="207" customWidth="1"/>
    <col min="12825" max="12825" width="4.5" style="207" customWidth="1"/>
    <col min="12826" max="12829" width="13.875" style="207" customWidth="1"/>
    <col min="12830" max="12830" width="4.125" style="207" customWidth="1"/>
    <col min="12831" max="12831" width="11.625" style="207" bestFit="1" customWidth="1"/>
    <col min="12832" max="13044" width="13.875" style="207"/>
    <col min="13045" max="13045" width="3" style="207" customWidth="1"/>
    <col min="13046" max="13046" width="15.75" style="207" customWidth="1"/>
    <col min="13047" max="13070" width="15.375" style="207" customWidth="1"/>
    <col min="13071" max="13071" width="13.625" style="207" bestFit="1" customWidth="1"/>
    <col min="13072" max="13072" width="15" style="207" customWidth="1"/>
    <col min="13073" max="13073" width="0" style="207" hidden="1" customWidth="1"/>
    <col min="13074" max="13074" width="15" style="207" customWidth="1"/>
    <col min="13075" max="13075" width="0" style="207" hidden="1" customWidth="1"/>
    <col min="13076" max="13076" width="15" style="207" customWidth="1"/>
    <col min="13077" max="13077" width="15.375" style="207" customWidth="1"/>
    <col min="13078" max="13078" width="16.75" style="207" customWidth="1"/>
    <col min="13079" max="13080" width="15.375" style="207" customWidth="1"/>
    <col min="13081" max="13081" width="4.5" style="207" customWidth="1"/>
    <col min="13082" max="13085" width="13.875" style="207" customWidth="1"/>
    <col min="13086" max="13086" width="4.125" style="207" customWidth="1"/>
    <col min="13087" max="13087" width="11.625" style="207" bestFit="1" customWidth="1"/>
    <col min="13088" max="13300" width="13.875" style="207"/>
    <col min="13301" max="13301" width="3" style="207" customWidth="1"/>
    <col min="13302" max="13302" width="15.75" style="207" customWidth="1"/>
    <col min="13303" max="13326" width="15.375" style="207" customWidth="1"/>
    <col min="13327" max="13327" width="13.625" style="207" bestFit="1" customWidth="1"/>
    <col min="13328" max="13328" width="15" style="207" customWidth="1"/>
    <col min="13329" max="13329" width="0" style="207" hidden="1" customWidth="1"/>
    <col min="13330" max="13330" width="15" style="207" customWidth="1"/>
    <col min="13331" max="13331" width="0" style="207" hidden="1" customWidth="1"/>
    <col min="13332" max="13332" width="15" style="207" customWidth="1"/>
    <col min="13333" max="13333" width="15.375" style="207" customWidth="1"/>
    <col min="13334" max="13334" width="16.75" style="207" customWidth="1"/>
    <col min="13335" max="13336" width="15.375" style="207" customWidth="1"/>
    <col min="13337" max="13337" width="4.5" style="207" customWidth="1"/>
    <col min="13338" max="13341" width="13.875" style="207" customWidth="1"/>
    <col min="13342" max="13342" width="4.125" style="207" customWidth="1"/>
    <col min="13343" max="13343" width="11.625" style="207" bestFit="1" customWidth="1"/>
    <col min="13344" max="13556" width="13.875" style="207"/>
    <col min="13557" max="13557" width="3" style="207" customWidth="1"/>
    <col min="13558" max="13558" width="15.75" style="207" customWidth="1"/>
    <col min="13559" max="13582" width="15.375" style="207" customWidth="1"/>
    <col min="13583" max="13583" width="13.625" style="207" bestFit="1" customWidth="1"/>
    <col min="13584" max="13584" width="15" style="207" customWidth="1"/>
    <col min="13585" max="13585" width="0" style="207" hidden="1" customWidth="1"/>
    <col min="13586" max="13586" width="15" style="207" customWidth="1"/>
    <col min="13587" max="13587" width="0" style="207" hidden="1" customWidth="1"/>
    <col min="13588" max="13588" width="15" style="207" customWidth="1"/>
    <col min="13589" max="13589" width="15.375" style="207" customWidth="1"/>
    <col min="13590" max="13590" width="16.75" style="207" customWidth="1"/>
    <col min="13591" max="13592" width="15.375" style="207" customWidth="1"/>
    <col min="13593" max="13593" width="4.5" style="207" customWidth="1"/>
    <col min="13594" max="13597" width="13.875" style="207" customWidth="1"/>
    <col min="13598" max="13598" width="4.125" style="207" customWidth="1"/>
    <col min="13599" max="13599" width="11.625" style="207" bestFit="1" customWidth="1"/>
    <col min="13600" max="13812" width="13.875" style="207"/>
    <col min="13813" max="13813" width="3" style="207" customWidth="1"/>
    <col min="13814" max="13814" width="15.75" style="207" customWidth="1"/>
    <col min="13815" max="13838" width="15.375" style="207" customWidth="1"/>
    <col min="13839" max="13839" width="13.625" style="207" bestFit="1" customWidth="1"/>
    <col min="13840" max="13840" width="15" style="207" customWidth="1"/>
    <col min="13841" max="13841" width="0" style="207" hidden="1" customWidth="1"/>
    <col min="13842" max="13842" width="15" style="207" customWidth="1"/>
    <col min="13843" max="13843" width="0" style="207" hidden="1" customWidth="1"/>
    <col min="13844" max="13844" width="15" style="207" customWidth="1"/>
    <col min="13845" max="13845" width="15.375" style="207" customWidth="1"/>
    <col min="13846" max="13846" width="16.75" style="207" customWidth="1"/>
    <col min="13847" max="13848" width="15.375" style="207" customWidth="1"/>
    <col min="13849" max="13849" width="4.5" style="207" customWidth="1"/>
    <col min="13850" max="13853" width="13.875" style="207" customWidth="1"/>
    <col min="13854" max="13854" width="4.125" style="207" customWidth="1"/>
    <col min="13855" max="13855" width="11.625" style="207" bestFit="1" customWidth="1"/>
    <col min="13856" max="14068" width="13.875" style="207"/>
    <col min="14069" max="14069" width="3" style="207" customWidth="1"/>
    <col min="14070" max="14070" width="15.75" style="207" customWidth="1"/>
    <col min="14071" max="14094" width="15.375" style="207" customWidth="1"/>
    <col min="14095" max="14095" width="13.625" style="207" bestFit="1" customWidth="1"/>
    <col min="14096" max="14096" width="15" style="207" customWidth="1"/>
    <col min="14097" max="14097" width="0" style="207" hidden="1" customWidth="1"/>
    <col min="14098" max="14098" width="15" style="207" customWidth="1"/>
    <col min="14099" max="14099" width="0" style="207" hidden="1" customWidth="1"/>
    <col min="14100" max="14100" width="15" style="207" customWidth="1"/>
    <col min="14101" max="14101" width="15.375" style="207" customWidth="1"/>
    <col min="14102" max="14102" width="16.75" style="207" customWidth="1"/>
    <col min="14103" max="14104" width="15.375" style="207" customWidth="1"/>
    <col min="14105" max="14105" width="4.5" style="207" customWidth="1"/>
    <col min="14106" max="14109" width="13.875" style="207" customWidth="1"/>
    <col min="14110" max="14110" width="4.125" style="207" customWidth="1"/>
    <col min="14111" max="14111" width="11.625" style="207" bestFit="1" customWidth="1"/>
    <col min="14112" max="14324" width="13.875" style="207"/>
    <col min="14325" max="14325" width="3" style="207" customWidth="1"/>
    <col min="14326" max="14326" width="15.75" style="207" customWidth="1"/>
    <col min="14327" max="14350" width="15.375" style="207" customWidth="1"/>
    <col min="14351" max="14351" width="13.625" style="207" bestFit="1" customWidth="1"/>
    <col min="14352" max="14352" width="15" style="207" customWidth="1"/>
    <col min="14353" max="14353" width="0" style="207" hidden="1" customWidth="1"/>
    <col min="14354" max="14354" width="15" style="207" customWidth="1"/>
    <col min="14355" max="14355" width="0" style="207" hidden="1" customWidth="1"/>
    <col min="14356" max="14356" width="15" style="207" customWidth="1"/>
    <col min="14357" max="14357" width="15.375" style="207" customWidth="1"/>
    <col min="14358" max="14358" width="16.75" style="207" customWidth="1"/>
    <col min="14359" max="14360" width="15.375" style="207" customWidth="1"/>
    <col min="14361" max="14361" width="4.5" style="207" customWidth="1"/>
    <col min="14362" max="14365" width="13.875" style="207" customWidth="1"/>
    <col min="14366" max="14366" width="4.125" style="207" customWidth="1"/>
    <col min="14367" max="14367" width="11.625" style="207" bestFit="1" customWidth="1"/>
    <col min="14368" max="14580" width="13.875" style="207"/>
    <col min="14581" max="14581" width="3" style="207" customWidth="1"/>
    <col min="14582" max="14582" width="15.75" style="207" customWidth="1"/>
    <col min="14583" max="14606" width="15.375" style="207" customWidth="1"/>
    <col min="14607" max="14607" width="13.625" style="207" bestFit="1" customWidth="1"/>
    <col min="14608" max="14608" width="15" style="207" customWidth="1"/>
    <col min="14609" max="14609" width="0" style="207" hidden="1" customWidth="1"/>
    <col min="14610" max="14610" width="15" style="207" customWidth="1"/>
    <col min="14611" max="14611" width="0" style="207" hidden="1" customWidth="1"/>
    <col min="14612" max="14612" width="15" style="207" customWidth="1"/>
    <col min="14613" max="14613" width="15.375" style="207" customWidth="1"/>
    <col min="14614" max="14614" width="16.75" style="207" customWidth="1"/>
    <col min="14615" max="14616" width="15.375" style="207" customWidth="1"/>
    <col min="14617" max="14617" width="4.5" style="207" customWidth="1"/>
    <col min="14618" max="14621" width="13.875" style="207" customWidth="1"/>
    <col min="14622" max="14622" width="4.125" style="207" customWidth="1"/>
    <col min="14623" max="14623" width="11.625" style="207" bestFit="1" customWidth="1"/>
    <col min="14624" max="14836" width="13.875" style="207"/>
    <col min="14837" max="14837" width="3" style="207" customWidth="1"/>
    <col min="14838" max="14838" width="15.75" style="207" customWidth="1"/>
    <col min="14839" max="14862" width="15.375" style="207" customWidth="1"/>
    <col min="14863" max="14863" width="13.625" style="207" bestFit="1" customWidth="1"/>
    <col min="14864" max="14864" width="15" style="207" customWidth="1"/>
    <col min="14865" max="14865" width="0" style="207" hidden="1" customWidth="1"/>
    <col min="14866" max="14866" width="15" style="207" customWidth="1"/>
    <col min="14867" max="14867" width="0" style="207" hidden="1" customWidth="1"/>
    <col min="14868" max="14868" width="15" style="207" customWidth="1"/>
    <col min="14869" max="14869" width="15.375" style="207" customWidth="1"/>
    <col min="14870" max="14870" width="16.75" style="207" customWidth="1"/>
    <col min="14871" max="14872" width="15.375" style="207" customWidth="1"/>
    <col min="14873" max="14873" width="4.5" style="207" customWidth="1"/>
    <col min="14874" max="14877" width="13.875" style="207" customWidth="1"/>
    <col min="14878" max="14878" width="4.125" style="207" customWidth="1"/>
    <col min="14879" max="14879" width="11.625" style="207" bestFit="1" customWidth="1"/>
    <col min="14880" max="15092" width="13.875" style="207"/>
    <col min="15093" max="15093" width="3" style="207" customWidth="1"/>
    <col min="15094" max="15094" width="15.75" style="207" customWidth="1"/>
    <col min="15095" max="15118" width="15.375" style="207" customWidth="1"/>
    <col min="15119" max="15119" width="13.625" style="207" bestFit="1" customWidth="1"/>
    <col min="15120" max="15120" width="15" style="207" customWidth="1"/>
    <col min="15121" max="15121" width="0" style="207" hidden="1" customWidth="1"/>
    <col min="15122" max="15122" width="15" style="207" customWidth="1"/>
    <col min="15123" max="15123" width="0" style="207" hidden="1" customWidth="1"/>
    <col min="15124" max="15124" width="15" style="207" customWidth="1"/>
    <col min="15125" max="15125" width="15.375" style="207" customWidth="1"/>
    <col min="15126" max="15126" width="16.75" style="207" customWidth="1"/>
    <col min="15127" max="15128" width="15.375" style="207" customWidth="1"/>
    <col min="15129" max="15129" width="4.5" style="207" customWidth="1"/>
    <col min="15130" max="15133" width="13.875" style="207" customWidth="1"/>
    <col min="15134" max="15134" width="4.125" style="207" customWidth="1"/>
    <col min="15135" max="15135" width="11.625" style="207" bestFit="1" customWidth="1"/>
    <col min="15136" max="15348" width="13.875" style="207"/>
    <col min="15349" max="15349" width="3" style="207" customWidth="1"/>
    <col min="15350" max="15350" width="15.75" style="207" customWidth="1"/>
    <col min="15351" max="15374" width="15.375" style="207" customWidth="1"/>
    <col min="15375" max="15375" width="13.625" style="207" bestFit="1" customWidth="1"/>
    <col min="15376" max="15376" width="15" style="207" customWidth="1"/>
    <col min="15377" max="15377" width="0" style="207" hidden="1" customWidth="1"/>
    <col min="15378" max="15378" width="15" style="207" customWidth="1"/>
    <col min="15379" max="15379" width="0" style="207" hidden="1" customWidth="1"/>
    <col min="15380" max="15380" width="15" style="207" customWidth="1"/>
    <col min="15381" max="15381" width="15.375" style="207" customWidth="1"/>
    <col min="15382" max="15382" width="16.75" style="207" customWidth="1"/>
    <col min="15383" max="15384" width="15.375" style="207" customWidth="1"/>
    <col min="15385" max="15385" width="4.5" style="207" customWidth="1"/>
    <col min="15386" max="15389" width="13.875" style="207" customWidth="1"/>
    <col min="15390" max="15390" width="4.125" style="207" customWidth="1"/>
    <col min="15391" max="15391" width="11.625" style="207" bestFit="1" customWidth="1"/>
    <col min="15392" max="15604" width="13.875" style="207"/>
    <col min="15605" max="15605" width="3" style="207" customWidth="1"/>
    <col min="15606" max="15606" width="15.75" style="207" customWidth="1"/>
    <col min="15607" max="15630" width="15.375" style="207" customWidth="1"/>
    <col min="15631" max="15631" width="13.625" style="207" bestFit="1" customWidth="1"/>
    <col min="15632" max="15632" width="15" style="207" customWidth="1"/>
    <col min="15633" max="15633" width="0" style="207" hidden="1" customWidth="1"/>
    <col min="15634" max="15634" width="15" style="207" customWidth="1"/>
    <col min="15635" max="15635" width="0" style="207" hidden="1" customWidth="1"/>
    <col min="15636" max="15636" width="15" style="207" customWidth="1"/>
    <col min="15637" max="15637" width="15.375" style="207" customWidth="1"/>
    <col min="15638" max="15638" width="16.75" style="207" customWidth="1"/>
    <col min="15639" max="15640" width="15.375" style="207" customWidth="1"/>
    <col min="15641" max="15641" width="4.5" style="207" customWidth="1"/>
    <col min="15642" max="15645" width="13.875" style="207" customWidth="1"/>
    <col min="15646" max="15646" width="4.125" style="207" customWidth="1"/>
    <col min="15647" max="15647" width="11.625" style="207" bestFit="1" customWidth="1"/>
    <col min="15648" max="15860" width="13.875" style="207"/>
    <col min="15861" max="15861" width="3" style="207" customWidth="1"/>
    <col min="15862" max="15862" width="15.75" style="207" customWidth="1"/>
    <col min="15863" max="15886" width="15.375" style="207" customWidth="1"/>
    <col min="15887" max="15887" width="13.625" style="207" bestFit="1" customWidth="1"/>
    <col min="15888" max="15888" width="15" style="207" customWidth="1"/>
    <col min="15889" max="15889" width="0" style="207" hidden="1" customWidth="1"/>
    <col min="15890" max="15890" width="15" style="207" customWidth="1"/>
    <col min="15891" max="15891" width="0" style="207" hidden="1" customWidth="1"/>
    <col min="15892" max="15892" width="15" style="207" customWidth="1"/>
    <col min="15893" max="15893" width="15.375" style="207" customWidth="1"/>
    <col min="15894" max="15894" width="16.75" style="207" customWidth="1"/>
    <col min="15895" max="15896" width="15.375" style="207" customWidth="1"/>
    <col min="15897" max="15897" width="4.5" style="207" customWidth="1"/>
    <col min="15898" max="15901" width="13.875" style="207" customWidth="1"/>
    <col min="15902" max="15902" width="4.125" style="207" customWidth="1"/>
    <col min="15903" max="15903" width="11.625" style="207" bestFit="1" customWidth="1"/>
    <col min="15904" max="16116" width="13.875" style="207"/>
    <col min="16117" max="16117" width="3" style="207" customWidth="1"/>
    <col min="16118" max="16118" width="15.75" style="207" customWidth="1"/>
    <col min="16119" max="16142" width="15.375" style="207" customWidth="1"/>
    <col min="16143" max="16143" width="13.625" style="207" bestFit="1" customWidth="1"/>
    <col min="16144" max="16144" width="15" style="207" customWidth="1"/>
    <col min="16145" max="16145" width="0" style="207" hidden="1" customWidth="1"/>
    <col min="16146" max="16146" width="15" style="207" customWidth="1"/>
    <col min="16147" max="16147" width="0" style="207" hidden="1" customWidth="1"/>
    <col min="16148" max="16148" width="15" style="207" customWidth="1"/>
    <col min="16149" max="16149" width="15.375" style="207" customWidth="1"/>
    <col min="16150" max="16150" width="16.75" style="207" customWidth="1"/>
    <col min="16151" max="16152" width="15.375" style="207" customWidth="1"/>
    <col min="16153" max="16153" width="4.5" style="207" customWidth="1"/>
    <col min="16154" max="16157" width="13.875" style="207" customWidth="1"/>
    <col min="16158" max="16158" width="4.125" style="207" customWidth="1"/>
    <col min="16159" max="16159" width="11.625" style="207" bestFit="1" customWidth="1"/>
    <col min="16160" max="16384" width="13.875" style="207"/>
  </cols>
  <sheetData>
    <row r="1" spans="1:36" ht="17.25" customHeight="1" thickBot="1">
      <c r="B1" s="208"/>
      <c r="C1" s="209" t="s">
        <v>239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/>
      <c r="P1" s="208"/>
      <c r="Q1" s="208"/>
      <c r="R1" s="210" t="s">
        <v>191</v>
      </c>
      <c r="S1" s="209" t="s">
        <v>240</v>
      </c>
      <c r="T1" s="209"/>
      <c r="U1" s="208"/>
      <c r="V1" s="208"/>
      <c r="W1" s="208"/>
      <c r="X1" s="208"/>
      <c r="Y1" s="209"/>
      <c r="AG1" s="208"/>
      <c r="AH1" s="208"/>
      <c r="AI1" s="208"/>
      <c r="AJ1" s="210" t="s">
        <v>192</v>
      </c>
    </row>
    <row r="2" spans="1:36" ht="16.5" customHeight="1">
      <c r="A2" s="211"/>
      <c r="B2" s="379" t="s">
        <v>244</v>
      </c>
      <c r="C2" s="372" t="s">
        <v>193</v>
      </c>
      <c r="D2" s="373"/>
      <c r="E2" s="373"/>
      <c r="F2" s="373"/>
      <c r="G2" s="374"/>
      <c r="H2" s="375" t="s">
        <v>194</v>
      </c>
      <c r="I2" s="376"/>
      <c r="J2" s="376"/>
      <c r="K2" s="376"/>
      <c r="L2" s="212" t="s">
        <v>195</v>
      </c>
      <c r="M2" s="213" t="s">
        <v>196</v>
      </c>
      <c r="N2" s="214" t="s">
        <v>197</v>
      </c>
      <c r="O2" s="215" t="s">
        <v>198</v>
      </c>
      <c r="P2" s="216" t="s">
        <v>199</v>
      </c>
      <c r="Q2" s="216" t="s">
        <v>200</v>
      </c>
      <c r="R2" s="377" t="s">
        <v>201</v>
      </c>
      <c r="S2" s="377" t="s">
        <v>202</v>
      </c>
      <c r="T2" s="377" t="s">
        <v>203</v>
      </c>
      <c r="U2" s="377" t="s">
        <v>204</v>
      </c>
      <c r="V2" s="217" t="s">
        <v>205</v>
      </c>
      <c r="W2" s="381" t="s">
        <v>206</v>
      </c>
      <c r="X2" s="383" t="s">
        <v>207</v>
      </c>
      <c r="Y2" s="385" t="s">
        <v>208</v>
      </c>
      <c r="Z2" s="387" t="s">
        <v>209</v>
      </c>
      <c r="AA2" s="218" t="s">
        <v>210</v>
      </c>
      <c r="AB2" s="219" t="s">
        <v>211</v>
      </c>
      <c r="AC2" s="220" t="s">
        <v>212</v>
      </c>
      <c r="AD2" s="213" t="s">
        <v>213</v>
      </c>
      <c r="AE2" s="220" t="s">
        <v>214</v>
      </c>
      <c r="AF2" s="221" t="s">
        <v>215</v>
      </c>
      <c r="AG2" s="368" t="s">
        <v>216</v>
      </c>
      <c r="AH2" s="370" t="s">
        <v>217</v>
      </c>
      <c r="AI2" s="222" t="s">
        <v>218</v>
      </c>
      <c r="AJ2" s="223" t="s">
        <v>219</v>
      </c>
    </row>
    <row r="3" spans="1:36" ht="33.75" customHeight="1" thickBot="1">
      <c r="A3" s="211"/>
      <c r="B3" s="380"/>
      <c r="C3" s="224" t="s">
        <v>220</v>
      </c>
      <c r="D3" s="225" t="s">
        <v>221</v>
      </c>
      <c r="E3" s="225" t="s">
        <v>222</v>
      </c>
      <c r="F3" s="225" t="s">
        <v>223</v>
      </c>
      <c r="G3" s="226" t="s">
        <v>224</v>
      </c>
      <c r="H3" s="227" t="s">
        <v>225</v>
      </c>
      <c r="I3" s="228" t="s">
        <v>226</v>
      </c>
      <c r="J3" s="228" t="s">
        <v>227</v>
      </c>
      <c r="K3" s="229" t="s">
        <v>228</v>
      </c>
      <c r="L3" s="230">
        <v>8</v>
      </c>
      <c r="M3" s="231">
        <v>9</v>
      </c>
      <c r="N3" s="232" t="s">
        <v>229</v>
      </c>
      <c r="O3" s="233">
        <v>10</v>
      </c>
      <c r="P3" s="234">
        <v>11</v>
      </c>
      <c r="Q3" s="234">
        <v>12</v>
      </c>
      <c r="R3" s="378"/>
      <c r="S3" s="378"/>
      <c r="T3" s="378"/>
      <c r="U3" s="378"/>
      <c r="V3" s="235">
        <v>17</v>
      </c>
      <c r="W3" s="382"/>
      <c r="X3" s="384"/>
      <c r="Y3" s="386"/>
      <c r="Z3" s="388"/>
      <c r="AA3" s="236" t="s">
        <v>230</v>
      </c>
      <c r="AB3" s="237">
        <v>22</v>
      </c>
      <c r="AC3" s="238" t="s">
        <v>231</v>
      </c>
      <c r="AD3" s="237">
        <v>23</v>
      </c>
      <c r="AE3" s="239" t="s">
        <v>232</v>
      </c>
      <c r="AF3" s="240" t="s">
        <v>233</v>
      </c>
      <c r="AG3" s="369"/>
      <c r="AH3" s="371"/>
      <c r="AI3" s="241" t="s">
        <v>234</v>
      </c>
      <c r="AJ3" s="242" t="s">
        <v>235</v>
      </c>
    </row>
    <row r="4" spans="1:36" s="269" customFormat="1" ht="15" customHeight="1">
      <c r="A4" s="243"/>
      <c r="B4" s="333" t="s">
        <v>3</v>
      </c>
      <c r="C4" s="244">
        <v>359355</v>
      </c>
      <c r="D4" s="245">
        <v>623019</v>
      </c>
      <c r="E4" s="246">
        <v>17419126</v>
      </c>
      <c r="F4" s="247">
        <v>1526805</v>
      </c>
      <c r="G4" s="339">
        <v>19928305</v>
      </c>
      <c r="H4" s="248">
        <v>6286372</v>
      </c>
      <c r="I4" s="249">
        <v>6034782</v>
      </c>
      <c r="J4" s="249">
        <v>1465574</v>
      </c>
      <c r="K4" s="250">
        <v>13786728</v>
      </c>
      <c r="L4" s="251">
        <v>321188</v>
      </c>
      <c r="M4" s="252">
        <v>1455159</v>
      </c>
      <c r="N4" s="253">
        <v>1776347</v>
      </c>
      <c r="O4" s="254">
        <v>720670</v>
      </c>
      <c r="P4" s="249">
        <v>170110</v>
      </c>
      <c r="Q4" s="249">
        <v>202637</v>
      </c>
      <c r="R4" s="249">
        <v>32792</v>
      </c>
      <c r="S4" s="249">
        <v>2317042</v>
      </c>
      <c r="T4" s="255">
        <v>195099</v>
      </c>
      <c r="U4" s="249">
        <v>174441</v>
      </c>
      <c r="V4" s="249">
        <v>49138</v>
      </c>
      <c r="W4" s="256"/>
      <c r="X4" s="257">
        <v>231641</v>
      </c>
      <c r="Y4" s="258">
        <v>539369</v>
      </c>
      <c r="Z4" s="259">
        <v>55236</v>
      </c>
      <c r="AA4" s="260">
        <v>4688175</v>
      </c>
      <c r="AB4" s="261">
        <v>4</v>
      </c>
      <c r="AC4" s="262"/>
      <c r="AD4" s="263">
        <v>143129</v>
      </c>
      <c r="AE4" s="262"/>
      <c r="AF4" s="264">
        <v>143133</v>
      </c>
      <c r="AG4" s="265">
        <v>31911</v>
      </c>
      <c r="AH4" s="266">
        <v>40290777</v>
      </c>
      <c r="AI4" s="267">
        <v>-20283</v>
      </c>
      <c r="AJ4" s="268">
        <v>40270494</v>
      </c>
    </row>
    <row r="5" spans="1:36" s="269" customFormat="1" ht="15" customHeight="1">
      <c r="A5" s="243"/>
      <c r="B5" s="334" t="s">
        <v>4</v>
      </c>
      <c r="C5" s="272">
        <v>62413</v>
      </c>
      <c r="D5" s="273">
        <v>104243</v>
      </c>
      <c r="E5" s="274">
        <v>2198586</v>
      </c>
      <c r="F5" s="275">
        <v>148513</v>
      </c>
      <c r="G5" s="340">
        <v>2513755</v>
      </c>
      <c r="H5" s="276">
        <v>841880</v>
      </c>
      <c r="I5" s="277">
        <v>851165</v>
      </c>
      <c r="J5" s="277">
        <v>201618</v>
      </c>
      <c r="K5" s="278">
        <v>1894663</v>
      </c>
      <c r="L5" s="279">
        <v>81106</v>
      </c>
      <c r="M5" s="270">
        <v>294435</v>
      </c>
      <c r="N5" s="280">
        <v>375541</v>
      </c>
      <c r="O5" s="276"/>
      <c r="P5" s="277">
        <v>15418</v>
      </c>
      <c r="Q5" s="277">
        <v>25142</v>
      </c>
      <c r="R5" s="277">
        <v>4063</v>
      </c>
      <c r="S5" s="277">
        <v>402480</v>
      </c>
      <c r="T5" s="277">
        <v>0</v>
      </c>
      <c r="U5" s="277">
        <v>26960</v>
      </c>
      <c r="V5" s="277">
        <v>8771</v>
      </c>
      <c r="W5" s="281"/>
      <c r="X5" s="282">
        <v>36171</v>
      </c>
      <c r="Y5" s="278">
        <v>84223</v>
      </c>
      <c r="Z5" s="283">
        <v>10020</v>
      </c>
      <c r="AA5" s="284">
        <v>613248</v>
      </c>
      <c r="AB5" s="285">
        <v>1</v>
      </c>
      <c r="AC5" s="271"/>
      <c r="AD5" s="286">
        <v>23177</v>
      </c>
      <c r="AE5" s="271"/>
      <c r="AF5" s="287">
        <v>23178</v>
      </c>
      <c r="AG5" s="288">
        <v>0</v>
      </c>
      <c r="AH5" s="289">
        <v>5420385</v>
      </c>
      <c r="AI5" s="290">
        <v>0</v>
      </c>
      <c r="AJ5" s="291">
        <v>5420385</v>
      </c>
    </row>
    <row r="6" spans="1:36" s="269" customFormat="1" ht="15" customHeight="1">
      <c r="A6" s="243"/>
      <c r="B6" s="334" t="s">
        <v>5</v>
      </c>
      <c r="C6" s="272">
        <v>88030</v>
      </c>
      <c r="D6" s="273">
        <v>202404</v>
      </c>
      <c r="E6" s="274">
        <v>3286705</v>
      </c>
      <c r="F6" s="275">
        <v>705835</v>
      </c>
      <c r="G6" s="340">
        <v>4282974</v>
      </c>
      <c r="H6" s="276">
        <v>1663925</v>
      </c>
      <c r="I6" s="277">
        <v>1538290</v>
      </c>
      <c r="J6" s="277">
        <v>670913</v>
      </c>
      <c r="K6" s="278">
        <v>3873128</v>
      </c>
      <c r="L6" s="279">
        <v>111316</v>
      </c>
      <c r="M6" s="270">
        <v>535825</v>
      </c>
      <c r="N6" s="280">
        <v>647141</v>
      </c>
      <c r="O6" s="276"/>
      <c r="P6" s="277">
        <v>23304</v>
      </c>
      <c r="Q6" s="277">
        <v>38244</v>
      </c>
      <c r="R6" s="277">
        <v>6150</v>
      </c>
      <c r="S6" s="277">
        <v>637630</v>
      </c>
      <c r="T6" s="277">
        <v>2371</v>
      </c>
      <c r="U6" s="277">
        <v>38446</v>
      </c>
      <c r="V6" s="277">
        <v>46255</v>
      </c>
      <c r="W6" s="281"/>
      <c r="X6" s="282">
        <v>53697</v>
      </c>
      <c r="Y6" s="278">
        <v>125037</v>
      </c>
      <c r="Z6" s="283">
        <v>16401</v>
      </c>
      <c r="AA6" s="284">
        <v>987535</v>
      </c>
      <c r="AB6" s="285">
        <v>1</v>
      </c>
      <c r="AC6" s="271"/>
      <c r="AD6" s="286">
        <v>35772</v>
      </c>
      <c r="AE6" s="271"/>
      <c r="AF6" s="287">
        <v>35773</v>
      </c>
      <c r="AG6" s="288">
        <v>0</v>
      </c>
      <c r="AH6" s="289">
        <v>9826551</v>
      </c>
      <c r="AI6" s="290">
        <v>0</v>
      </c>
      <c r="AJ6" s="291">
        <v>9826551</v>
      </c>
    </row>
    <row r="7" spans="1:36" s="269" customFormat="1" ht="15" customHeight="1">
      <c r="A7" s="243"/>
      <c r="B7" s="334" t="s">
        <v>6</v>
      </c>
      <c r="C7" s="272">
        <v>60902</v>
      </c>
      <c r="D7" s="273">
        <v>122244</v>
      </c>
      <c r="E7" s="274">
        <v>2163783</v>
      </c>
      <c r="F7" s="275">
        <v>181083</v>
      </c>
      <c r="G7" s="340">
        <v>2528012</v>
      </c>
      <c r="H7" s="276">
        <v>1066048</v>
      </c>
      <c r="I7" s="277">
        <v>999927</v>
      </c>
      <c r="J7" s="277">
        <v>408210</v>
      </c>
      <c r="K7" s="278">
        <v>2474185</v>
      </c>
      <c r="L7" s="279">
        <v>98621</v>
      </c>
      <c r="M7" s="270">
        <v>358250</v>
      </c>
      <c r="N7" s="280">
        <v>456871</v>
      </c>
      <c r="O7" s="276"/>
      <c r="P7" s="277">
        <v>15167</v>
      </c>
      <c r="Q7" s="277">
        <v>24728</v>
      </c>
      <c r="R7" s="277">
        <v>3991</v>
      </c>
      <c r="S7" s="277">
        <v>488997</v>
      </c>
      <c r="T7" s="277">
        <v>38755</v>
      </c>
      <c r="U7" s="277">
        <v>35563</v>
      </c>
      <c r="V7" s="277">
        <v>18949</v>
      </c>
      <c r="W7" s="281"/>
      <c r="X7" s="282">
        <v>48957</v>
      </c>
      <c r="Y7" s="278">
        <v>114153</v>
      </c>
      <c r="Z7" s="283">
        <v>9653</v>
      </c>
      <c r="AA7" s="284">
        <v>798913</v>
      </c>
      <c r="AB7" s="285">
        <v>1</v>
      </c>
      <c r="AC7" s="271"/>
      <c r="AD7" s="286">
        <v>27486</v>
      </c>
      <c r="AE7" s="271"/>
      <c r="AF7" s="287">
        <v>27487</v>
      </c>
      <c r="AG7" s="288">
        <v>655</v>
      </c>
      <c r="AH7" s="289">
        <v>6284813</v>
      </c>
      <c r="AI7" s="290">
        <v>0</v>
      </c>
      <c r="AJ7" s="291">
        <v>6284813</v>
      </c>
    </row>
    <row r="8" spans="1:36" s="269" customFormat="1" ht="15" customHeight="1">
      <c r="A8" s="243"/>
      <c r="B8" s="334" t="s">
        <v>7</v>
      </c>
      <c r="C8" s="272">
        <v>116199</v>
      </c>
      <c r="D8" s="273">
        <v>224941</v>
      </c>
      <c r="E8" s="274">
        <v>4764469</v>
      </c>
      <c r="F8" s="275">
        <v>419561</v>
      </c>
      <c r="G8" s="340">
        <v>5525170</v>
      </c>
      <c r="H8" s="276">
        <v>1981063</v>
      </c>
      <c r="I8" s="277">
        <v>1936333</v>
      </c>
      <c r="J8" s="277">
        <v>539691</v>
      </c>
      <c r="K8" s="278">
        <v>4457087</v>
      </c>
      <c r="L8" s="279">
        <v>142854</v>
      </c>
      <c r="M8" s="270">
        <v>617583</v>
      </c>
      <c r="N8" s="280">
        <v>760437</v>
      </c>
      <c r="O8" s="276"/>
      <c r="P8" s="277">
        <v>43580</v>
      </c>
      <c r="Q8" s="277">
        <v>52471</v>
      </c>
      <c r="R8" s="277">
        <v>8495</v>
      </c>
      <c r="S8" s="277">
        <v>790193</v>
      </c>
      <c r="T8" s="277">
        <v>0</v>
      </c>
      <c r="U8" s="277">
        <v>58332</v>
      </c>
      <c r="V8" s="277">
        <v>40858</v>
      </c>
      <c r="W8" s="281"/>
      <c r="X8" s="282">
        <v>77640</v>
      </c>
      <c r="Y8" s="278">
        <v>180787</v>
      </c>
      <c r="Z8" s="283">
        <v>20602</v>
      </c>
      <c r="AA8" s="284">
        <v>1272958</v>
      </c>
      <c r="AB8" s="285">
        <v>1</v>
      </c>
      <c r="AC8" s="271"/>
      <c r="AD8" s="286">
        <v>58337</v>
      </c>
      <c r="AE8" s="271"/>
      <c r="AF8" s="287">
        <v>58338</v>
      </c>
      <c r="AG8" s="288">
        <v>8361</v>
      </c>
      <c r="AH8" s="289">
        <v>12065629</v>
      </c>
      <c r="AI8" s="290">
        <v>0</v>
      </c>
      <c r="AJ8" s="291">
        <v>12065629</v>
      </c>
    </row>
    <row r="9" spans="1:36" s="269" customFormat="1" ht="15" customHeight="1">
      <c r="A9" s="243"/>
      <c r="B9" s="334" t="s">
        <v>8</v>
      </c>
      <c r="C9" s="272">
        <v>54241</v>
      </c>
      <c r="D9" s="273">
        <v>90707</v>
      </c>
      <c r="E9" s="274">
        <v>1935199</v>
      </c>
      <c r="F9" s="275">
        <v>132697</v>
      </c>
      <c r="G9" s="340">
        <v>2212844</v>
      </c>
      <c r="H9" s="276">
        <v>829992</v>
      </c>
      <c r="I9" s="277">
        <v>787897</v>
      </c>
      <c r="J9" s="277">
        <v>203052</v>
      </c>
      <c r="K9" s="278">
        <v>1820941</v>
      </c>
      <c r="L9" s="279">
        <v>85753</v>
      </c>
      <c r="M9" s="270">
        <v>306699</v>
      </c>
      <c r="N9" s="280">
        <v>392452</v>
      </c>
      <c r="O9" s="276"/>
      <c r="P9" s="277">
        <v>13742</v>
      </c>
      <c r="Q9" s="277">
        <v>22410</v>
      </c>
      <c r="R9" s="277">
        <v>3626</v>
      </c>
      <c r="S9" s="277">
        <v>359369</v>
      </c>
      <c r="T9" s="277">
        <v>5990</v>
      </c>
      <c r="U9" s="277">
        <v>38239</v>
      </c>
      <c r="V9" s="277">
        <v>16911</v>
      </c>
      <c r="W9" s="281"/>
      <c r="X9" s="282">
        <v>49745</v>
      </c>
      <c r="Y9" s="278">
        <v>115833</v>
      </c>
      <c r="Z9" s="283">
        <v>9131</v>
      </c>
      <c r="AA9" s="284">
        <v>634996</v>
      </c>
      <c r="AB9" s="285">
        <v>1</v>
      </c>
      <c r="AC9" s="271"/>
      <c r="AD9" s="286">
        <v>22384</v>
      </c>
      <c r="AE9" s="271"/>
      <c r="AF9" s="287">
        <v>22385</v>
      </c>
      <c r="AG9" s="288">
        <v>741</v>
      </c>
      <c r="AH9" s="289">
        <v>5082877</v>
      </c>
      <c r="AI9" s="290">
        <v>0</v>
      </c>
      <c r="AJ9" s="291">
        <v>5082877</v>
      </c>
    </row>
    <row r="10" spans="1:36" s="269" customFormat="1" ht="15" customHeight="1">
      <c r="A10" s="243"/>
      <c r="B10" s="334" t="s">
        <v>9</v>
      </c>
      <c r="C10" s="272">
        <v>30365</v>
      </c>
      <c r="D10" s="273">
        <v>62454</v>
      </c>
      <c r="E10" s="274">
        <v>964017</v>
      </c>
      <c r="F10" s="275">
        <v>66222</v>
      </c>
      <c r="G10" s="340">
        <v>1123058</v>
      </c>
      <c r="H10" s="276">
        <v>410155</v>
      </c>
      <c r="I10" s="277">
        <v>426479</v>
      </c>
      <c r="J10" s="277">
        <v>276479</v>
      </c>
      <c r="K10" s="278">
        <v>1113113</v>
      </c>
      <c r="L10" s="279">
        <v>70098</v>
      </c>
      <c r="M10" s="270">
        <v>146574</v>
      </c>
      <c r="N10" s="280">
        <v>216672</v>
      </c>
      <c r="O10" s="276"/>
      <c r="P10" s="277">
        <v>6722</v>
      </c>
      <c r="Q10" s="277">
        <v>11075</v>
      </c>
      <c r="R10" s="277">
        <v>1788</v>
      </c>
      <c r="S10" s="277">
        <v>220457</v>
      </c>
      <c r="T10" s="277">
        <v>31181</v>
      </c>
      <c r="U10" s="277">
        <v>43221</v>
      </c>
      <c r="V10" s="277">
        <v>2343</v>
      </c>
      <c r="W10" s="281"/>
      <c r="X10" s="282">
        <v>57957</v>
      </c>
      <c r="Y10" s="278">
        <v>134956</v>
      </c>
      <c r="Z10" s="283">
        <v>6089</v>
      </c>
      <c r="AA10" s="284">
        <v>515789</v>
      </c>
      <c r="AB10" s="285">
        <v>1</v>
      </c>
      <c r="AC10" s="271"/>
      <c r="AD10" s="286">
        <v>8417</v>
      </c>
      <c r="AE10" s="271"/>
      <c r="AF10" s="287">
        <v>8418</v>
      </c>
      <c r="AG10" s="288">
        <v>7328</v>
      </c>
      <c r="AH10" s="289">
        <v>2969722</v>
      </c>
      <c r="AI10" s="290">
        <v>-6144</v>
      </c>
      <c r="AJ10" s="291">
        <v>2963578</v>
      </c>
    </row>
    <row r="11" spans="1:36" s="269" customFormat="1" ht="15" customHeight="1">
      <c r="A11" s="243"/>
      <c r="B11" s="334" t="s">
        <v>10</v>
      </c>
      <c r="C11" s="272">
        <v>24489</v>
      </c>
      <c r="D11" s="273">
        <v>47079</v>
      </c>
      <c r="E11" s="274">
        <v>822455</v>
      </c>
      <c r="F11" s="275">
        <v>109296</v>
      </c>
      <c r="G11" s="340">
        <v>1003319</v>
      </c>
      <c r="H11" s="276">
        <v>371908</v>
      </c>
      <c r="I11" s="277">
        <v>470493</v>
      </c>
      <c r="J11" s="277">
        <v>128177</v>
      </c>
      <c r="K11" s="278">
        <v>970578</v>
      </c>
      <c r="L11" s="279">
        <v>48800</v>
      </c>
      <c r="M11" s="270">
        <v>215436</v>
      </c>
      <c r="N11" s="280">
        <v>264236</v>
      </c>
      <c r="O11" s="276"/>
      <c r="P11" s="277">
        <v>5914</v>
      </c>
      <c r="Q11" s="277">
        <v>10063</v>
      </c>
      <c r="R11" s="277">
        <v>1619</v>
      </c>
      <c r="S11" s="277">
        <v>184265</v>
      </c>
      <c r="T11" s="277">
        <v>10291</v>
      </c>
      <c r="U11" s="277">
        <v>23665</v>
      </c>
      <c r="V11" s="277">
        <v>8142</v>
      </c>
      <c r="W11" s="281"/>
      <c r="X11" s="282">
        <v>31758</v>
      </c>
      <c r="Y11" s="278">
        <v>73947</v>
      </c>
      <c r="Z11" s="283">
        <v>4489</v>
      </c>
      <c r="AA11" s="284">
        <v>354153</v>
      </c>
      <c r="AB11" s="285">
        <v>1</v>
      </c>
      <c r="AC11" s="271"/>
      <c r="AD11" s="286">
        <v>4031</v>
      </c>
      <c r="AE11" s="271"/>
      <c r="AF11" s="287">
        <v>4032</v>
      </c>
      <c r="AG11" s="288">
        <v>1990</v>
      </c>
      <c r="AH11" s="289">
        <v>2594328</v>
      </c>
      <c r="AI11" s="290">
        <v>-2612</v>
      </c>
      <c r="AJ11" s="291">
        <v>2591716</v>
      </c>
    </row>
    <row r="12" spans="1:36" s="269" customFormat="1" ht="15" customHeight="1">
      <c r="A12" s="243"/>
      <c r="B12" s="334" t="s">
        <v>11</v>
      </c>
      <c r="C12" s="272">
        <v>120508</v>
      </c>
      <c r="D12" s="273">
        <v>155303</v>
      </c>
      <c r="E12" s="274">
        <v>6316027</v>
      </c>
      <c r="F12" s="275">
        <v>304217</v>
      </c>
      <c r="G12" s="340">
        <v>6896055</v>
      </c>
      <c r="H12" s="276">
        <v>1859417</v>
      </c>
      <c r="I12" s="277">
        <v>1799811</v>
      </c>
      <c r="J12" s="277">
        <v>659119</v>
      </c>
      <c r="K12" s="278">
        <v>4318347</v>
      </c>
      <c r="L12" s="279">
        <v>77060</v>
      </c>
      <c r="M12" s="270">
        <v>356186</v>
      </c>
      <c r="N12" s="280">
        <v>433246</v>
      </c>
      <c r="O12" s="276"/>
      <c r="P12" s="277">
        <v>45697</v>
      </c>
      <c r="Q12" s="277">
        <v>74324</v>
      </c>
      <c r="R12" s="277">
        <v>12002</v>
      </c>
      <c r="S12" s="277">
        <v>604985</v>
      </c>
      <c r="T12" s="277">
        <v>5069</v>
      </c>
      <c r="U12" s="277">
        <v>57466</v>
      </c>
      <c r="V12" s="277">
        <v>943</v>
      </c>
      <c r="W12" s="281"/>
      <c r="X12" s="282">
        <v>76509</v>
      </c>
      <c r="Y12" s="278">
        <v>178153</v>
      </c>
      <c r="Z12" s="283">
        <v>15291</v>
      </c>
      <c r="AA12" s="284">
        <v>1070439</v>
      </c>
      <c r="AB12" s="285">
        <v>1</v>
      </c>
      <c r="AC12" s="271"/>
      <c r="AD12" s="286">
        <v>72674</v>
      </c>
      <c r="AE12" s="271"/>
      <c r="AF12" s="287">
        <v>72675</v>
      </c>
      <c r="AG12" s="288">
        <v>0</v>
      </c>
      <c r="AH12" s="289">
        <v>12790762</v>
      </c>
      <c r="AI12" s="290">
        <v>-4421</v>
      </c>
      <c r="AJ12" s="291">
        <v>12786341</v>
      </c>
    </row>
    <row r="13" spans="1:36" s="269" customFormat="1" ht="15" customHeight="1">
      <c r="A13" s="243"/>
      <c r="B13" s="335" t="s">
        <v>12</v>
      </c>
      <c r="C13" s="272">
        <v>71277</v>
      </c>
      <c r="D13" s="273">
        <v>91651</v>
      </c>
      <c r="E13" s="274">
        <v>3262497</v>
      </c>
      <c r="F13" s="275">
        <v>155764</v>
      </c>
      <c r="G13" s="340">
        <v>3581189</v>
      </c>
      <c r="H13" s="276">
        <v>1266617</v>
      </c>
      <c r="I13" s="277">
        <v>1115588</v>
      </c>
      <c r="J13" s="277">
        <v>207323</v>
      </c>
      <c r="K13" s="278">
        <v>2589528</v>
      </c>
      <c r="L13" s="279">
        <v>77330</v>
      </c>
      <c r="M13" s="270">
        <v>262523</v>
      </c>
      <c r="N13" s="280">
        <v>339853</v>
      </c>
      <c r="O13" s="276"/>
      <c r="P13" s="277">
        <v>33039</v>
      </c>
      <c r="Q13" s="277">
        <v>36698</v>
      </c>
      <c r="R13" s="277">
        <v>5945</v>
      </c>
      <c r="S13" s="277">
        <v>382092</v>
      </c>
      <c r="T13" s="277">
        <v>0</v>
      </c>
      <c r="U13" s="277">
        <v>37055</v>
      </c>
      <c r="V13" s="277">
        <v>489</v>
      </c>
      <c r="W13" s="281"/>
      <c r="X13" s="282">
        <v>49162</v>
      </c>
      <c r="Y13" s="278">
        <v>114476</v>
      </c>
      <c r="Z13" s="283">
        <v>11853</v>
      </c>
      <c r="AA13" s="284">
        <v>670809</v>
      </c>
      <c r="AB13" s="285">
        <v>1</v>
      </c>
      <c r="AC13" s="271"/>
      <c r="AD13" s="286">
        <v>62170</v>
      </c>
      <c r="AE13" s="271"/>
      <c r="AF13" s="287">
        <v>62171</v>
      </c>
      <c r="AG13" s="288">
        <v>0</v>
      </c>
      <c r="AH13" s="289">
        <v>7243550</v>
      </c>
      <c r="AI13" s="290">
        <v>-4571</v>
      </c>
      <c r="AJ13" s="291">
        <v>7238979</v>
      </c>
    </row>
    <row r="14" spans="1:36" s="269" customFormat="1" ht="15" customHeight="1">
      <c r="A14" s="243"/>
      <c r="B14" s="336" t="s">
        <v>236</v>
      </c>
      <c r="C14" s="272">
        <v>33124</v>
      </c>
      <c r="D14" s="273">
        <v>58921</v>
      </c>
      <c r="E14" s="274">
        <v>1223130</v>
      </c>
      <c r="F14" s="275">
        <v>186302</v>
      </c>
      <c r="G14" s="340">
        <v>1501477</v>
      </c>
      <c r="H14" s="276">
        <v>551845</v>
      </c>
      <c r="I14" s="277">
        <v>541223</v>
      </c>
      <c r="J14" s="277">
        <v>302242</v>
      </c>
      <c r="K14" s="278">
        <v>1395310</v>
      </c>
      <c r="L14" s="279">
        <v>52390</v>
      </c>
      <c r="M14" s="270">
        <v>175042</v>
      </c>
      <c r="N14" s="280">
        <v>227432</v>
      </c>
      <c r="O14" s="276"/>
      <c r="P14" s="277">
        <v>8438</v>
      </c>
      <c r="Q14" s="277">
        <v>13707</v>
      </c>
      <c r="R14" s="277">
        <v>2218</v>
      </c>
      <c r="S14" s="277">
        <v>221753</v>
      </c>
      <c r="T14" s="277">
        <v>0</v>
      </c>
      <c r="U14" s="277">
        <v>22838</v>
      </c>
      <c r="V14" s="277">
        <v>2322</v>
      </c>
      <c r="W14" s="281"/>
      <c r="X14" s="282">
        <v>30616</v>
      </c>
      <c r="Y14" s="278">
        <v>71291</v>
      </c>
      <c r="Z14" s="283">
        <v>6017</v>
      </c>
      <c r="AA14" s="284">
        <v>379200</v>
      </c>
      <c r="AB14" s="285">
        <v>1</v>
      </c>
      <c r="AC14" s="271"/>
      <c r="AD14" s="286">
        <v>24923</v>
      </c>
      <c r="AE14" s="271"/>
      <c r="AF14" s="287">
        <v>24924</v>
      </c>
      <c r="AG14" s="288">
        <v>0</v>
      </c>
      <c r="AH14" s="289">
        <v>3528343</v>
      </c>
      <c r="AI14" s="290">
        <v>0</v>
      </c>
      <c r="AJ14" s="291">
        <v>3528343</v>
      </c>
    </row>
    <row r="15" spans="1:36" s="269" customFormat="1" ht="15" customHeight="1">
      <c r="A15" s="243"/>
      <c r="B15" s="334" t="s">
        <v>237</v>
      </c>
      <c r="C15" s="272">
        <v>31344</v>
      </c>
      <c r="D15" s="273">
        <v>42122</v>
      </c>
      <c r="E15" s="274">
        <v>1033684</v>
      </c>
      <c r="F15" s="275">
        <v>29156</v>
      </c>
      <c r="G15" s="340">
        <v>1136306</v>
      </c>
      <c r="H15" s="276">
        <v>278677</v>
      </c>
      <c r="I15" s="277">
        <v>402007</v>
      </c>
      <c r="J15" s="277">
        <v>208846</v>
      </c>
      <c r="K15" s="278">
        <v>889530</v>
      </c>
      <c r="L15" s="279">
        <v>59125</v>
      </c>
      <c r="M15" s="270">
        <v>142206</v>
      </c>
      <c r="N15" s="280">
        <v>201331</v>
      </c>
      <c r="O15" s="276"/>
      <c r="P15" s="277">
        <v>10962</v>
      </c>
      <c r="Q15" s="277">
        <v>12302</v>
      </c>
      <c r="R15" s="277">
        <v>1976</v>
      </c>
      <c r="S15" s="277">
        <v>191130</v>
      </c>
      <c r="T15" s="277">
        <v>46398</v>
      </c>
      <c r="U15" s="277">
        <v>47341</v>
      </c>
      <c r="V15" s="277">
        <v>18</v>
      </c>
      <c r="W15" s="281"/>
      <c r="X15" s="282">
        <v>63445</v>
      </c>
      <c r="Y15" s="278">
        <v>147731</v>
      </c>
      <c r="Z15" s="283">
        <v>5934</v>
      </c>
      <c r="AA15" s="284">
        <v>527237</v>
      </c>
      <c r="AB15" s="285">
        <v>1</v>
      </c>
      <c r="AC15" s="271"/>
      <c r="AD15" s="286">
        <v>7786</v>
      </c>
      <c r="AE15" s="271"/>
      <c r="AF15" s="287">
        <v>7787</v>
      </c>
      <c r="AG15" s="288">
        <v>0</v>
      </c>
      <c r="AH15" s="289">
        <v>2762191</v>
      </c>
      <c r="AI15" s="290">
        <v>-375</v>
      </c>
      <c r="AJ15" s="291">
        <v>2761816</v>
      </c>
    </row>
    <row r="16" spans="1:36" s="269" customFormat="1" ht="15" customHeight="1">
      <c r="A16" s="243"/>
      <c r="B16" s="337" t="s">
        <v>14</v>
      </c>
      <c r="C16" s="272">
        <v>3978</v>
      </c>
      <c r="D16" s="273">
        <v>11102</v>
      </c>
      <c r="E16" s="274">
        <v>110862</v>
      </c>
      <c r="F16" s="275">
        <v>4005</v>
      </c>
      <c r="G16" s="340">
        <v>129947</v>
      </c>
      <c r="H16" s="276">
        <v>47315</v>
      </c>
      <c r="I16" s="277">
        <v>73487</v>
      </c>
      <c r="J16" s="277">
        <v>104242</v>
      </c>
      <c r="K16" s="278">
        <v>225044</v>
      </c>
      <c r="L16" s="279">
        <v>9438</v>
      </c>
      <c r="M16" s="270">
        <v>6476</v>
      </c>
      <c r="N16" s="280">
        <v>15914</v>
      </c>
      <c r="O16" s="276"/>
      <c r="P16" s="277">
        <v>778</v>
      </c>
      <c r="Q16" s="277">
        <v>1298</v>
      </c>
      <c r="R16" s="277">
        <v>209</v>
      </c>
      <c r="S16" s="277">
        <v>27139</v>
      </c>
      <c r="T16" s="277">
        <v>46252</v>
      </c>
      <c r="U16" s="277">
        <v>9453</v>
      </c>
      <c r="V16" s="277">
        <v>27</v>
      </c>
      <c r="W16" s="281"/>
      <c r="X16" s="282">
        <v>12696</v>
      </c>
      <c r="Y16" s="278">
        <v>29568</v>
      </c>
      <c r="Z16" s="283">
        <v>1141</v>
      </c>
      <c r="AA16" s="284">
        <v>128561</v>
      </c>
      <c r="AB16" s="285">
        <v>0</v>
      </c>
      <c r="AC16" s="271"/>
      <c r="AD16" s="286">
        <v>297</v>
      </c>
      <c r="AE16" s="271"/>
      <c r="AF16" s="287">
        <v>297</v>
      </c>
      <c r="AG16" s="288">
        <v>0</v>
      </c>
      <c r="AH16" s="289">
        <v>499763</v>
      </c>
      <c r="AI16" s="290">
        <v>-882</v>
      </c>
      <c r="AJ16" s="291">
        <v>498881</v>
      </c>
    </row>
    <row r="17" spans="1:36" s="269" customFormat="1" ht="15" customHeight="1">
      <c r="A17" s="243"/>
      <c r="B17" s="337" t="s">
        <v>15</v>
      </c>
      <c r="C17" s="272">
        <v>20478</v>
      </c>
      <c r="D17" s="273">
        <v>17566</v>
      </c>
      <c r="E17" s="274">
        <v>828498</v>
      </c>
      <c r="F17" s="275">
        <v>16394</v>
      </c>
      <c r="G17" s="340">
        <v>882936</v>
      </c>
      <c r="H17" s="276">
        <v>259931</v>
      </c>
      <c r="I17" s="277">
        <v>242667</v>
      </c>
      <c r="J17" s="277">
        <v>48744</v>
      </c>
      <c r="K17" s="278">
        <v>551342</v>
      </c>
      <c r="L17" s="279">
        <v>21998</v>
      </c>
      <c r="M17" s="270">
        <v>54347</v>
      </c>
      <c r="N17" s="280">
        <v>76345</v>
      </c>
      <c r="O17" s="276"/>
      <c r="P17" s="277">
        <v>7476</v>
      </c>
      <c r="Q17" s="277">
        <v>9804</v>
      </c>
      <c r="R17" s="277">
        <v>1574</v>
      </c>
      <c r="S17" s="277">
        <v>92684</v>
      </c>
      <c r="T17" s="277">
        <v>0</v>
      </c>
      <c r="U17" s="277">
        <v>16138</v>
      </c>
      <c r="V17" s="277">
        <v>0</v>
      </c>
      <c r="W17" s="281"/>
      <c r="X17" s="282">
        <v>21613</v>
      </c>
      <c r="Y17" s="278">
        <v>50328</v>
      </c>
      <c r="Z17" s="283">
        <v>2174</v>
      </c>
      <c r="AA17" s="284">
        <v>201791</v>
      </c>
      <c r="AB17" s="285">
        <v>0</v>
      </c>
      <c r="AC17" s="271"/>
      <c r="AD17" s="286">
        <v>8146</v>
      </c>
      <c r="AE17" s="271"/>
      <c r="AF17" s="287">
        <v>8146</v>
      </c>
      <c r="AG17" s="288">
        <v>0</v>
      </c>
      <c r="AH17" s="289">
        <v>1720560</v>
      </c>
      <c r="AI17" s="290">
        <v>17502</v>
      </c>
      <c r="AJ17" s="291">
        <v>1738062</v>
      </c>
    </row>
    <row r="18" spans="1:36" s="269" customFormat="1" ht="15" customHeight="1">
      <c r="A18" s="243"/>
      <c r="B18" s="337" t="s">
        <v>16</v>
      </c>
      <c r="C18" s="272">
        <v>22165</v>
      </c>
      <c r="D18" s="273">
        <v>15188</v>
      </c>
      <c r="E18" s="274">
        <v>871404</v>
      </c>
      <c r="F18" s="275">
        <v>19021</v>
      </c>
      <c r="G18" s="340">
        <v>927778</v>
      </c>
      <c r="H18" s="276">
        <v>241046</v>
      </c>
      <c r="I18" s="277">
        <v>263423</v>
      </c>
      <c r="J18" s="277">
        <v>60540</v>
      </c>
      <c r="K18" s="278">
        <v>565009</v>
      </c>
      <c r="L18" s="279">
        <v>22495</v>
      </c>
      <c r="M18" s="270">
        <v>51814</v>
      </c>
      <c r="N18" s="280">
        <v>74309</v>
      </c>
      <c r="O18" s="276"/>
      <c r="P18" s="277">
        <v>6140</v>
      </c>
      <c r="Q18" s="277">
        <v>10148</v>
      </c>
      <c r="R18" s="277">
        <v>1630</v>
      </c>
      <c r="S18" s="277">
        <v>108644</v>
      </c>
      <c r="T18" s="277">
        <v>0</v>
      </c>
      <c r="U18" s="277">
        <v>13202</v>
      </c>
      <c r="V18" s="277">
        <v>0</v>
      </c>
      <c r="W18" s="281"/>
      <c r="X18" s="282">
        <v>17655</v>
      </c>
      <c r="Y18" s="278">
        <v>41112</v>
      </c>
      <c r="Z18" s="283">
        <v>3055</v>
      </c>
      <c r="AA18" s="284">
        <v>201586</v>
      </c>
      <c r="AB18" s="285">
        <v>0</v>
      </c>
      <c r="AC18" s="271"/>
      <c r="AD18" s="286">
        <v>14594</v>
      </c>
      <c r="AE18" s="271"/>
      <c r="AF18" s="287">
        <v>14594</v>
      </c>
      <c r="AG18" s="288">
        <v>0</v>
      </c>
      <c r="AH18" s="289">
        <v>1783276</v>
      </c>
      <c r="AI18" s="290">
        <v>86</v>
      </c>
      <c r="AJ18" s="291">
        <v>1783362</v>
      </c>
    </row>
    <row r="19" spans="1:36" s="269" customFormat="1" ht="15" customHeight="1">
      <c r="A19" s="243"/>
      <c r="B19" s="337" t="s">
        <v>17</v>
      </c>
      <c r="C19" s="272">
        <v>28008</v>
      </c>
      <c r="D19" s="273">
        <v>36368</v>
      </c>
      <c r="E19" s="274">
        <v>1104506</v>
      </c>
      <c r="F19" s="275">
        <v>27622</v>
      </c>
      <c r="G19" s="340">
        <v>1196504</v>
      </c>
      <c r="H19" s="276">
        <v>421924</v>
      </c>
      <c r="I19" s="277">
        <v>329033</v>
      </c>
      <c r="J19" s="277">
        <v>69721</v>
      </c>
      <c r="K19" s="278">
        <v>820678</v>
      </c>
      <c r="L19" s="279">
        <v>28518</v>
      </c>
      <c r="M19" s="270">
        <v>105817</v>
      </c>
      <c r="N19" s="280">
        <v>134335</v>
      </c>
      <c r="O19" s="276"/>
      <c r="P19" s="277">
        <v>9557</v>
      </c>
      <c r="Q19" s="277">
        <v>12450</v>
      </c>
      <c r="R19" s="277">
        <v>2009</v>
      </c>
      <c r="S19" s="277">
        <v>142136</v>
      </c>
      <c r="T19" s="277">
        <v>16963</v>
      </c>
      <c r="U19" s="277">
        <v>12970</v>
      </c>
      <c r="V19" s="277">
        <v>218</v>
      </c>
      <c r="W19" s="281"/>
      <c r="X19" s="282">
        <v>17256</v>
      </c>
      <c r="Y19" s="278">
        <v>40181</v>
      </c>
      <c r="Z19" s="283">
        <v>4059</v>
      </c>
      <c r="AA19" s="284">
        <v>257799</v>
      </c>
      <c r="AB19" s="285">
        <v>5</v>
      </c>
      <c r="AC19" s="271"/>
      <c r="AD19" s="286">
        <v>16337</v>
      </c>
      <c r="AE19" s="271"/>
      <c r="AF19" s="287">
        <v>16342</v>
      </c>
      <c r="AG19" s="288">
        <v>78</v>
      </c>
      <c r="AH19" s="289">
        <v>2425580</v>
      </c>
      <c r="AI19" s="290">
        <v>0</v>
      </c>
      <c r="AJ19" s="291">
        <v>2425580</v>
      </c>
    </row>
    <row r="20" spans="1:36" s="269" customFormat="1" ht="15" customHeight="1">
      <c r="A20" s="243"/>
      <c r="B20" s="337" t="s">
        <v>18</v>
      </c>
      <c r="C20" s="272">
        <v>7601</v>
      </c>
      <c r="D20" s="273">
        <v>6855</v>
      </c>
      <c r="E20" s="274">
        <v>256658</v>
      </c>
      <c r="F20" s="275">
        <v>30127</v>
      </c>
      <c r="G20" s="340">
        <v>301241</v>
      </c>
      <c r="H20" s="276">
        <v>105778</v>
      </c>
      <c r="I20" s="277">
        <v>104072</v>
      </c>
      <c r="J20" s="277">
        <v>53087</v>
      </c>
      <c r="K20" s="278">
        <v>262937</v>
      </c>
      <c r="L20" s="279">
        <v>10192</v>
      </c>
      <c r="M20" s="270">
        <v>18821</v>
      </c>
      <c r="N20" s="280">
        <v>29013</v>
      </c>
      <c r="O20" s="276"/>
      <c r="P20" s="277">
        <v>1802</v>
      </c>
      <c r="Q20" s="277">
        <v>2910</v>
      </c>
      <c r="R20" s="277">
        <v>469</v>
      </c>
      <c r="S20" s="277">
        <v>41879</v>
      </c>
      <c r="T20" s="277">
        <v>0</v>
      </c>
      <c r="U20" s="277">
        <v>4898</v>
      </c>
      <c r="V20" s="277">
        <v>0</v>
      </c>
      <c r="W20" s="281"/>
      <c r="X20" s="282">
        <v>6761</v>
      </c>
      <c r="Y20" s="278">
        <v>15743</v>
      </c>
      <c r="Z20" s="283">
        <v>833</v>
      </c>
      <c r="AA20" s="284">
        <v>75295</v>
      </c>
      <c r="AB20" s="285">
        <v>0</v>
      </c>
      <c r="AC20" s="271"/>
      <c r="AD20" s="286">
        <v>2331</v>
      </c>
      <c r="AE20" s="271"/>
      <c r="AF20" s="287">
        <v>2331</v>
      </c>
      <c r="AG20" s="288">
        <v>0</v>
      </c>
      <c r="AH20" s="289">
        <v>670817</v>
      </c>
      <c r="AI20" s="290">
        <v>0</v>
      </c>
      <c r="AJ20" s="291">
        <v>670817</v>
      </c>
    </row>
    <row r="21" spans="1:36" s="269" customFormat="1" ht="15" customHeight="1">
      <c r="A21" s="243"/>
      <c r="B21" s="337" t="s">
        <v>19</v>
      </c>
      <c r="C21" s="272">
        <v>8181</v>
      </c>
      <c r="D21" s="273">
        <v>16283</v>
      </c>
      <c r="E21" s="274">
        <v>287226</v>
      </c>
      <c r="F21" s="275">
        <v>125964</v>
      </c>
      <c r="G21" s="340">
        <v>437654</v>
      </c>
      <c r="H21" s="276">
        <v>136354</v>
      </c>
      <c r="I21" s="277">
        <v>164701</v>
      </c>
      <c r="J21" s="277">
        <v>136472</v>
      </c>
      <c r="K21" s="278">
        <v>437527</v>
      </c>
      <c r="L21" s="279">
        <v>12287</v>
      </c>
      <c r="M21" s="270">
        <v>32102</v>
      </c>
      <c r="N21" s="280">
        <v>44389</v>
      </c>
      <c r="O21" s="276"/>
      <c r="P21" s="277">
        <v>2278</v>
      </c>
      <c r="Q21" s="277">
        <v>3439</v>
      </c>
      <c r="R21" s="277">
        <v>552</v>
      </c>
      <c r="S21" s="277">
        <v>61871</v>
      </c>
      <c r="T21" s="277">
        <v>0</v>
      </c>
      <c r="U21" s="277">
        <v>5910</v>
      </c>
      <c r="V21" s="277">
        <v>0</v>
      </c>
      <c r="W21" s="281"/>
      <c r="X21" s="282">
        <v>7850</v>
      </c>
      <c r="Y21" s="278">
        <v>18280</v>
      </c>
      <c r="Z21" s="283">
        <v>904</v>
      </c>
      <c r="AA21" s="284">
        <v>101084</v>
      </c>
      <c r="AB21" s="285">
        <v>0</v>
      </c>
      <c r="AC21" s="271"/>
      <c r="AD21" s="286">
        <v>5234</v>
      </c>
      <c r="AE21" s="271"/>
      <c r="AF21" s="287">
        <v>5234</v>
      </c>
      <c r="AG21" s="288">
        <v>0</v>
      </c>
      <c r="AH21" s="289">
        <v>1025888</v>
      </c>
      <c r="AI21" s="290">
        <v>0</v>
      </c>
      <c r="AJ21" s="291">
        <v>1025888</v>
      </c>
    </row>
    <row r="22" spans="1:36" s="269" customFormat="1" ht="15" customHeight="1">
      <c r="A22" s="243"/>
      <c r="B22" s="337" t="s">
        <v>20</v>
      </c>
      <c r="C22" s="272">
        <v>6708</v>
      </c>
      <c r="D22" s="273">
        <v>5911</v>
      </c>
      <c r="E22" s="274">
        <v>241713</v>
      </c>
      <c r="F22" s="275">
        <v>15426</v>
      </c>
      <c r="G22" s="340">
        <v>269758</v>
      </c>
      <c r="H22" s="276">
        <v>68639</v>
      </c>
      <c r="I22" s="277">
        <v>81621</v>
      </c>
      <c r="J22" s="277">
        <v>18653</v>
      </c>
      <c r="K22" s="278">
        <v>168913</v>
      </c>
      <c r="L22" s="279">
        <v>10640</v>
      </c>
      <c r="M22" s="270">
        <v>32813</v>
      </c>
      <c r="N22" s="280">
        <v>43453</v>
      </c>
      <c r="O22" s="276"/>
      <c r="P22" s="277">
        <v>1721</v>
      </c>
      <c r="Q22" s="277">
        <v>2935</v>
      </c>
      <c r="R22" s="277">
        <v>471</v>
      </c>
      <c r="S22" s="277">
        <v>38190</v>
      </c>
      <c r="T22" s="277">
        <v>0</v>
      </c>
      <c r="U22" s="277">
        <v>4830</v>
      </c>
      <c r="V22" s="277">
        <v>78</v>
      </c>
      <c r="W22" s="281"/>
      <c r="X22" s="282">
        <v>6467</v>
      </c>
      <c r="Y22" s="278">
        <v>15062</v>
      </c>
      <c r="Z22" s="283">
        <v>0</v>
      </c>
      <c r="AA22" s="284">
        <v>69754</v>
      </c>
      <c r="AB22" s="285">
        <v>0</v>
      </c>
      <c r="AC22" s="271"/>
      <c r="AD22" s="286">
        <v>2079</v>
      </c>
      <c r="AE22" s="271"/>
      <c r="AF22" s="287">
        <v>2079</v>
      </c>
      <c r="AG22" s="288">
        <v>0</v>
      </c>
      <c r="AH22" s="289">
        <v>553957</v>
      </c>
      <c r="AI22" s="290">
        <v>0</v>
      </c>
      <c r="AJ22" s="291">
        <v>553957</v>
      </c>
    </row>
    <row r="23" spans="1:36" s="269" customFormat="1" ht="15" customHeight="1">
      <c r="A23" s="243"/>
      <c r="B23" s="337" t="s">
        <v>21</v>
      </c>
      <c r="C23" s="272">
        <v>30171</v>
      </c>
      <c r="D23" s="273">
        <v>50640</v>
      </c>
      <c r="E23" s="274">
        <v>1126907</v>
      </c>
      <c r="F23" s="275">
        <v>110157</v>
      </c>
      <c r="G23" s="340">
        <v>1317875</v>
      </c>
      <c r="H23" s="276">
        <v>550854</v>
      </c>
      <c r="I23" s="277">
        <v>431691</v>
      </c>
      <c r="J23" s="277">
        <v>124127</v>
      </c>
      <c r="K23" s="278">
        <v>1106672</v>
      </c>
      <c r="L23" s="279">
        <v>47970</v>
      </c>
      <c r="M23" s="270">
        <v>171569</v>
      </c>
      <c r="N23" s="280">
        <v>219539</v>
      </c>
      <c r="O23" s="276"/>
      <c r="P23" s="277">
        <v>8067</v>
      </c>
      <c r="Q23" s="277">
        <v>13213</v>
      </c>
      <c r="R23" s="277">
        <v>2127</v>
      </c>
      <c r="S23" s="277">
        <v>196700</v>
      </c>
      <c r="T23" s="277">
        <v>0</v>
      </c>
      <c r="U23" s="277">
        <v>21080</v>
      </c>
      <c r="V23" s="277">
        <v>6119</v>
      </c>
      <c r="W23" s="281"/>
      <c r="X23" s="282">
        <v>28110</v>
      </c>
      <c r="Y23" s="278">
        <v>65457</v>
      </c>
      <c r="Z23" s="283">
        <v>6312</v>
      </c>
      <c r="AA23" s="284">
        <v>347185</v>
      </c>
      <c r="AB23" s="285">
        <v>0</v>
      </c>
      <c r="AC23" s="271"/>
      <c r="AD23" s="286">
        <v>14201</v>
      </c>
      <c r="AE23" s="271"/>
      <c r="AF23" s="287">
        <v>14201</v>
      </c>
      <c r="AG23" s="288">
        <v>4080</v>
      </c>
      <c r="AH23" s="289">
        <v>3001392</v>
      </c>
      <c r="AI23" s="290">
        <v>-1723</v>
      </c>
      <c r="AJ23" s="291">
        <v>2999669</v>
      </c>
    </row>
    <row r="24" spans="1:36" s="269" customFormat="1" ht="15" customHeight="1">
      <c r="A24" s="243"/>
      <c r="B24" s="337" t="s">
        <v>238</v>
      </c>
      <c r="C24" s="272">
        <v>1566</v>
      </c>
      <c r="D24" s="273">
        <v>2453</v>
      </c>
      <c r="E24" s="274">
        <v>40887</v>
      </c>
      <c r="F24" s="275">
        <v>803</v>
      </c>
      <c r="G24" s="340">
        <v>45709</v>
      </c>
      <c r="H24" s="276">
        <v>11533</v>
      </c>
      <c r="I24" s="277">
        <v>21809</v>
      </c>
      <c r="J24" s="277">
        <v>10944</v>
      </c>
      <c r="K24" s="278">
        <v>44286</v>
      </c>
      <c r="L24" s="279">
        <v>3846</v>
      </c>
      <c r="M24" s="270">
        <v>5651</v>
      </c>
      <c r="N24" s="280">
        <v>9497</v>
      </c>
      <c r="O24" s="276"/>
      <c r="P24" s="277">
        <v>290</v>
      </c>
      <c r="Q24" s="277">
        <v>485</v>
      </c>
      <c r="R24" s="277">
        <v>79</v>
      </c>
      <c r="S24" s="277">
        <v>12143</v>
      </c>
      <c r="T24" s="277">
        <v>0</v>
      </c>
      <c r="U24" s="277">
        <v>5204</v>
      </c>
      <c r="V24" s="277">
        <v>118</v>
      </c>
      <c r="W24" s="281"/>
      <c r="X24" s="282">
        <v>6975</v>
      </c>
      <c r="Y24" s="278">
        <v>16245</v>
      </c>
      <c r="Z24" s="283">
        <v>636</v>
      </c>
      <c r="AA24" s="284">
        <v>42175</v>
      </c>
      <c r="AB24" s="285">
        <v>0</v>
      </c>
      <c r="AC24" s="271"/>
      <c r="AD24" s="286">
        <v>89</v>
      </c>
      <c r="AE24" s="271"/>
      <c r="AF24" s="287">
        <v>89</v>
      </c>
      <c r="AG24" s="288">
        <v>224</v>
      </c>
      <c r="AH24" s="289">
        <v>141532</v>
      </c>
      <c r="AI24" s="290">
        <v>0</v>
      </c>
      <c r="AJ24" s="291">
        <v>141532</v>
      </c>
    </row>
    <row r="25" spans="1:36" s="269" customFormat="1" ht="15" customHeight="1">
      <c r="A25" s="243"/>
      <c r="B25" s="337" t="s">
        <v>23</v>
      </c>
      <c r="C25" s="272">
        <v>2201</v>
      </c>
      <c r="D25" s="273">
        <v>2116</v>
      </c>
      <c r="E25" s="274">
        <v>36229</v>
      </c>
      <c r="F25" s="275">
        <v>0</v>
      </c>
      <c r="G25" s="340">
        <v>40546</v>
      </c>
      <c r="H25" s="276">
        <v>12621</v>
      </c>
      <c r="I25" s="277">
        <v>20188</v>
      </c>
      <c r="J25" s="277">
        <v>10084</v>
      </c>
      <c r="K25" s="278">
        <v>42893</v>
      </c>
      <c r="L25" s="279">
        <v>4394</v>
      </c>
      <c r="M25" s="270">
        <v>4138</v>
      </c>
      <c r="N25" s="280">
        <v>8532</v>
      </c>
      <c r="O25" s="276"/>
      <c r="P25" s="277">
        <v>232</v>
      </c>
      <c r="Q25" s="277">
        <v>413</v>
      </c>
      <c r="R25" s="277">
        <v>66</v>
      </c>
      <c r="S25" s="277">
        <v>11798</v>
      </c>
      <c r="T25" s="277">
        <v>0</v>
      </c>
      <c r="U25" s="277">
        <v>8019</v>
      </c>
      <c r="V25" s="277">
        <v>0</v>
      </c>
      <c r="W25" s="281"/>
      <c r="X25" s="282">
        <v>10754</v>
      </c>
      <c r="Y25" s="278">
        <v>25043</v>
      </c>
      <c r="Z25" s="283">
        <v>630</v>
      </c>
      <c r="AA25" s="284">
        <v>56955</v>
      </c>
      <c r="AB25" s="285">
        <v>0</v>
      </c>
      <c r="AC25" s="271"/>
      <c r="AD25" s="286">
        <v>164</v>
      </c>
      <c r="AE25" s="271"/>
      <c r="AF25" s="287">
        <v>164</v>
      </c>
      <c r="AG25" s="288">
        <v>0</v>
      </c>
      <c r="AH25" s="289">
        <v>149090</v>
      </c>
      <c r="AI25" s="290">
        <v>0</v>
      </c>
      <c r="AJ25" s="291">
        <v>149090</v>
      </c>
    </row>
    <row r="26" spans="1:36" s="269" customFormat="1" ht="15" customHeight="1">
      <c r="A26" s="243"/>
      <c r="B26" s="337" t="s">
        <v>24</v>
      </c>
      <c r="C26" s="272">
        <v>6659</v>
      </c>
      <c r="D26" s="273">
        <v>8611</v>
      </c>
      <c r="E26" s="274">
        <v>223734</v>
      </c>
      <c r="F26" s="275">
        <v>6687</v>
      </c>
      <c r="G26" s="340">
        <v>245691</v>
      </c>
      <c r="H26" s="276">
        <v>82041</v>
      </c>
      <c r="I26" s="277">
        <v>101076</v>
      </c>
      <c r="J26" s="277">
        <v>40657</v>
      </c>
      <c r="K26" s="278">
        <v>223774</v>
      </c>
      <c r="L26" s="279">
        <v>11911</v>
      </c>
      <c r="M26" s="270">
        <v>35549</v>
      </c>
      <c r="N26" s="280">
        <v>47460</v>
      </c>
      <c r="O26" s="276"/>
      <c r="P26" s="277">
        <v>2191</v>
      </c>
      <c r="Q26" s="277">
        <v>2672</v>
      </c>
      <c r="R26" s="277">
        <v>431</v>
      </c>
      <c r="S26" s="277">
        <v>44318</v>
      </c>
      <c r="T26" s="277">
        <v>0</v>
      </c>
      <c r="U26" s="277">
        <v>6631</v>
      </c>
      <c r="V26" s="277">
        <v>1092</v>
      </c>
      <c r="W26" s="281"/>
      <c r="X26" s="282">
        <v>8598</v>
      </c>
      <c r="Y26" s="278">
        <v>20021</v>
      </c>
      <c r="Z26" s="283">
        <v>701</v>
      </c>
      <c r="AA26" s="284">
        <v>86655</v>
      </c>
      <c r="AB26" s="285">
        <v>0</v>
      </c>
      <c r="AC26" s="271"/>
      <c r="AD26" s="286">
        <v>2970</v>
      </c>
      <c r="AE26" s="271"/>
      <c r="AF26" s="287">
        <v>2970</v>
      </c>
      <c r="AG26" s="288">
        <v>0</v>
      </c>
      <c r="AH26" s="289">
        <v>606550</v>
      </c>
      <c r="AI26" s="290">
        <v>0</v>
      </c>
      <c r="AJ26" s="291">
        <v>606550</v>
      </c>
    </row>
    <row r="27" spans="1:36" s="269" customFormat="1" ht="15" customHeight="1">
      <c r="A27" s="243"/>
      <c r="B27" s="337" t="s">
        <v>25</v>
      </c>
      <c r="C27" s="272">
        <v>5548</v>
      </c>
      <c r="D27" s="273">
        <v>6392</v>
      </c>
      <c r="E27" s="274">
        <v>187915</v>
      </c>
      <c r="F27" s="275">
        <v>2116</v>
      </c>
      <c r="G27" s="340">
        <v>201971</v>
      </c>
      <c r="H27" s="276">
        <v>63845</v>
      </c>
      <c r="I27" s="277">
        <v>64755</v>
      </c>
      <c r="J27" s="277">
        <v>17069</v>
      </c>
      <c r="K27" s="278">
        <v>145669</v>
      </c>
      <c r="L27" s="279">
        <v>10360</v>
      </c>
      <c r="M27" s="270">
        <v>51810</v>
      </c>
      <c r="N27" s="280">
        <v>62170</v>
      </c>
      <c r="O27" s="276"/>
      <c r="P27" s="277">
        <v>1388</v>
      </c>
      <c r="Q27" s="277">
        <v>2354</v>
      </c>
      <c r="R27" s="277">
        <v>377</v>
      </c>
      <c r="S27" s="277">
        <v>33541</v>
      </c>
      <c r="T27" s="277">
        <v>0</v>
      </c>
      <c r="U27" s="277">
        <v>6737</v>
      </c>
      <c r="V27" s="277">
        <v>0</v>
      </c>
      <c r="W27" s="281"/>
      <c r="X27" s="282">
        <v>8968</v>
      </c>
      <c r="Y27" s="278">
        <v>20889</v>
      </c>
      <c r="Z27" s="283">
        <v>0</v>
      </c>
      <c r="AA27" s="284">
        <v>74254</v>
      </c>
      <c r="AB27" s="285">
        <v>0</v>
      </c>
      <c r="AC27" s="271"/>
      <c r="AD27" s="286">
        <v>909</v>
      </c>
      <c r="AE27" s="271"/>
      <c r="AF27" s="287">
        <v>909</v>
      </c>
      <c r="AG27" s="288">
        <v>50192</v>
      </c>
      <c r="AH27" s="289">
        <v>434781</v>
      </c>
      <c r="AI27" s="290">
        <v>-118</v>
      </c>
      <c r="AJ27" s="291">
        <v>434663</v>
      </c>
    </row>
    <row r="28" spans="1:36" s="269" customFormat="1" ht="15" customHeight="1">
      <c r="A28" s="243"/>
      <c r="B28" s="337" t="s">
        <v>26</v>
      </c>
      <c r="C28" s="272">
        <v>22050</v>
      </c>
      <c r="D28" s="273">
        <v>16501</v>
      </c>
      <c r="E28" s="274">
        <v>845490</v>
      </c>
      <c r="F28" s="275">
        <v>42154</v>
      </c>
      <c r="G28" s="340">
        <v>926195</v>
      </c>
      <c r="H28" s="276">
        <v>244095</v>
      </c>
      <c r="I28" s="277">
        <v>270045</v>
      </c>
      <c r="J28" s="277">
        <v>38370</v>
      </c>
      <c r="K28" s="278">
        <v>552510</v>
      </c>
      <c r="L28" s="279">
        <v>25326</v>
      </c>
      <c r="M28" s="270">
        <v>109164</v>
      </c>
      <c r="N28" s="280">
        <v>134490</v>
      </c>
      <c r="O28" s="276"/>
      <c r="P28" s="277">
        <v>6012</v>
      </c>
      <c r="Q28" s="277">
        <v>9886</v>
      </c>
      <c r="R28" s="277">
        <v>1585</v>
      </c>
      <c r="S28" s="277">
        <v>116291</v>
      </c>
      <c r="T28" s="277">
        <v>0</v>
      </c>
      <c r="U28" s="277">
        <v>11096</v>
      </c>
      <c r="V28" s="277">
        <v>0</v>
      </c>
      <c r="W28" s="281"/>
      <c r="X28" s="282">
        <v>15065</v>
      </c>
      <c r="Y28" s="278">
        <v>35080</v>
      </c>
      <c r="Z28" s="283">
        <v>2866</v>
      </c>
      <c r="AA28" s="284">
        <v>197881</v>
      </c>
      <c r="AB28" s="285">
        <v>0</v>
      </c>
      <c r="AC28" s="271"/>
      <c r="AD28" s="286">
        <v>11522</v>
      </c>
      <c r="AE28" s="271"/>
      <c r="AF28" s="287">
        <v>11522</v>
      </c>
      <c r="AG28" s="288">
        <v>0</v>
      </c>
      <c r="AH28" s="289">
        <v>1822598</v>
      </c>
      <c r="AI28" s="290">
        <v>0</v>
      </c>
      <c r="AJ28" s="291">
        <v>1822598</v>
      </c>
    </row>
    <row r="29" spans="1:36" s="269" customFormat="1" ht="15" customHeight="1">
      <c r="A29" s="243"/>
      <c r="B29" s="337" t="s">
        <v>27</v>
      </c>
      <c r="C29" s="272">
        <v>23307</v>
      </c>
      <c r="D29" s="273">
        <v>54309</v>
      </c>
      <c r="E29" s="274">
        <v>1033563</v>
      </c>
      <c r="F29" s="275">
        <v>89384</v>
      </c>
      <c r="G29" s="340">
        <v>1200563</v>
      </c>
      <c r="H29" s="276">
        <v>318336</v>
      </c>
      <c r="I29" s="277">
        <v>363599</v>
      </c>
      <c r="J29" s="277">
        <v>102680</v>
      </c>
      <c r="K29" s="278">
        <v>784615</v>
      </c>
      <c r="L29" s="279">
        <v>20494</v>
      </c>
      <c r="M29" s="270">
        <v>121016</v>
      </c>
      <c r="N29" s="280">
        <v>141510</v>
      </c>
      <c r="O29" s="276"/>
      <c r="P29" s="277">
        <v>7254</v>
      </c>
      <c r="Q29" s="277">
        <v>12059</v>
      </c>
      <c r="R29" s="277">
        <v>1946</v>
      </c>
      <c r="S29" s="277">
        <v>144101</v>
      </c>
      <c r="T29" s="277">
        <v>0</v>
      </c>
      <c r="U29" s="277">
        <v>11814</v>
      </c>
      <c r="V29" s="277">
        <v>0</v>
      </c>
      <c r="W29" s="281"/>
      <c r="X29" s="282">
        <v>15851</v>
      </c>
      <c r="Y29" s="278">
        <v>36910</v>
      </c>
      <c r="Z29" s="283">
        <v>3834</v>
      </c>
      <c r="AA29" s="284">
        <v>233769</v>
      </c>
      <c r="AB29" s="285">
        <v>0</v>
      </c>
      <c r="AC29" s="271"/>
      <c r="AD29" s="286">
        <v>11869</v>
      </c>
      <c r="AE29" s="271"/>
      <c r="AF29" s="287">
        <v>11869</v>
      </c>
      <c r="AG29" s="288">
        <v>0</v>
      </c>
      <c r="AH29" s="289">
        <v>2372326</v>
      </c>
      <c r="AI29" s="290">
        <v>0</v>
      </c>
      <c r="AJ29" s="291">
        <v>2372326</v>
      </c>
    </row>
    <row r="30" spans="1:36" s="269" customFormat="1" ht="15" customHeight="1">
      <c r="A30" s="243"/>
      <c r="B30" s="337" t="s">
        <v>28</v>
      </c>
      <c r="C30" s="272">
        <v>32180</v>
      </c>
      <c r="D30" s="273">
        <v>46313</v>
      </c>
      <c r="E30" s="274">
        <v>1502870</v>
      </c>
      <c r="F30" s="275">
        <v>55448</v>
      </c>
      <c r="G30" s="340">
        <v>1636811</v>
      </c>
      <c r="H30" s="276">
        <v>561363</v>
      </c>
      <c r="I30" s="277">
        <v>479138</v>
      </c>
      <c r="J30" s="277">
        <v>81287</v>
      </c>
      <c r="K30" s="278">
        <v>1121788</v>
      </c>
      <c r="L30" s="279">
        <v>40791</v>
      </c>
      <c r="M30" s="270">
        <v>142183</v>
      </c>
      <c r="N30" s="280">
        <v>182974</v>
      </c>
      <c r="O30" s="276"/>
      <c r="P30" s="277">
        <v>10930</v>
      </c>
      <c r="Q30" s="277">
        <v>17330</v>
      </c>
      <c r="R30" s="277">
        <v>2791</v>
      </c>
      <c r="S30" s="277">
        <v>181415</v>
      </c>
      <c r="T30" s="277">
        <v>0</v>
      </c>
      <c r="U30" s="277">
        <v>19940</v>
      </c>
      <c r="V30" s="277">
        <v>7</v>
      </c>
      <c r="W30" s="281"/>
      <c r="X30" s="282">
        <v>26552</v>
      </c>
      <c r="Y30" s="278">
        <v>61828</v>
      </c>
      <c r="Z30" s="283">
        <v>5405</v>
      </c>
      <c r="AA30" s="284">
        <v>326198</v>
      </c>
      <c r="AB30" s="285">
        <v>0</v>
      </c>
      <c r="AC30" s="271"/>
      <c r="AD30" s="286">
        <v>21470</v>
      </c>
      <c r="AE30" s="271"/>
      <c r="AF30" s="287">
        <v>21470</v>
      </c>
      <c r="AG30" s="288">
        <v>0</v>
      </c>
      <c r="AH30" s="289">
        <v>3289241</v>
      </c>
      <c r="AI30" s="290">
        <v>-1539</v>
      </c>
      <c r="AJ30" s="291">
        <v>3287702</v>
      </c>
    </row>
    <row r="31" spans="1:36" s="269" customFormat="1" ht="15" customHeight="1">
      <c r="A31" s="243"/>
      <c r="B31" s="337" t="s">
        <v>29</v>
      </c>
      <c r="C31" s="272">
        <v>18595</v>
      </c>
      <c r="D31" s="273">
        <v>23327</v>
      </c>
      <c r="E31" s="274">
        <v>840296</v>
      </c>
      <c r="F31" s="275">
        <v>69383</v>
      </c>
      <c r="G31" s="340">
        <v>951601</v>
      </c>
      <c r="H31" s="276">
        <v>275198</v>
      </c>
      <c r="I31" s="277">
        <v>264807</v>
      </c>
      <c r="J31" s="277">
        <v>63008</v>
      </c>
      <c r="K31" s="278">
        <v>603013</v>
      </c>
      <c r="L31" s="279">
        <v>19824</v>
      </c>
      <c r="M31" s="270">
        <v>83156</v>
      </c>
      <c r="N31" s="280">
        <v>102980</v>
      </c>
      <c r="O31" s="276"/>
      <c r="P31" s="277">
        <v>6839</v>
      </c>
      <c r="Q31" s="277">
        <v>10012</v>
      </c>
      <c r="R31" s="277">
        <v>1613</v>
      </c>
      <c r="S31" s="277">
        <v>104631</v>
      </c>
      <c r="T31" s="277">
        <v>0</v>
      </c>
      <c r="U31" s="277">
        <v>10493</v>
      </c>
      <c r="V31" s="277">
        <v>0</v>
      </c>
      <c r="W31" s="281"/>
      <c r="X31" s="282">
        <v>14059</v>
      </c>
      <c r="Y31" s="278">
        <v>32736</v>
      </c>
      <c r="Z31" s="283">
        <v>3128</v>
      </c>
      <c r="AA31" s="284">
        <v>183511</v>
      </c>
      <c r="AB31" s="285">
        <v>0</v>
      </c>
      <c r="AC31" s="271"/>
      <c r="AD31" s="286">
        <v>6322</v>
      </c>
      <c r="AE31" s="271"/>
      <c r="AF31" s="287">
        <v>6322</v>
      </c>
      <c r="AG31" s="288">
        <v>0</v>
      </c>
      <c r="AH31" s="289">
        <v>1847427</v>
      </c>
      <c r="AI31" s="290">
        <v>-746</v>
      </c>
      <c r="AJ31" s="291">
        <v>1846681</v>
      </c>
    </row>
    <row r="32" spans="1:36" s="269" customFormat="1" ht="15" customHeight="1">
      <c r="A32" s="243"/>
      <c r="B32" s="337" t="s">
        <v>30</v>
      </c>
      <c r="C32" s="272">
        <v>7958</v>
      </c>
      <c r="D32" s="273">
        <v>13793</v>
      </c>
      <c r="E32" s="274">
        <v>217526</v>
      </c>
      <c r="F32" s="275">
        <v>14690</v>
      </c>
      <c r="G32" s="340">
        <v>253967</v>
      </c>
      <c r="H32" s="276">
        <v>85528</v>
      </c>
      <c r="I32" s="277">
        <v>101833</v>
      </c>
      <c r="J32" s="277">
        <v>83823</v>
      </c>
      <c r="K32" s="278">
        <v>271184</v>
      </c>
      <c r="L32" s="279">
        <v>16170</v>
      </c>
      <c r="M32" s="270">
        <v>35041</v>
      </c>
      <c r="N32" s="280">
        <v>51211</v>
      </c>
      <c r="O32" s="276"/>
      <c r="P32" s="277">
        <v>1474</v>
      </c>
      <c r="Q32" s="277">
        <v>2629</v>
      </c>
      <c r="R32" s="277">
        <v>422</v>
      </c>
      <c r="S32" s="277">
        <v>65093</v>
      </c>
      <c r="T32" s="277">
        <v>21571</v>
      </c>
      <c r="U32" s="277">
        <v>11546</v>
      </c>
      <c r="V32" s="277">
        <v>1109</v>
      </c>
      <c r="W32" s="281"/>
      <c r="X32" s="282">
        <v>15524</v>
      </c>
      <c r="Y32" s="278">
        <v>36149</v>
      </c>
      <c r="Z32" s="283">
        <v>1289</v>
      </c>
      <c r="AA32" s="284">
        <v>156806</v>
      </c>
      <c r="AB32" s="285">
        <v>0</v>
      </c>
      <c r="AC32" s="271"/>
      <c r="AD32" s="286">
        <v>408</v>
      </c>
      <c r="AE32" s="271"/>
      <c r="AF32" s="287">
        <v>408</v>
      </c>
      <c r="AG32" s="288">
        <v>262</v>
      </c>
      <c r="AH32" s="289">
        <v>733314</v>
      </c>
      <c r="AI32" s="290">
        <v>0</v>
      </c>
      <c r="AJ32" s="291">
        <v>733314</v>
      </c>
    </row>
    <row r="33" spans="1:36" s="269" customFormat="1" ht="15" customHeight="1">
      <c r="A33" s="243"/>
      <c r="B33" s="337" t="s">
        <v>31</v>
      </c>
      <c r="C33" s="272">
        <v>17223</v>
      </c>
      <c r="D33" s="273">
        <v>35258</v>
      </c>
      <c r="E33" s="274">
        <v>563894</v>
      </c>
      <c r="F33" s="275">
        <v>21883</v>
      </c>
      <c r="G33" s="340">
        <v>638258</v>
      </c>
      <c r="H33" s="276">
        <v>266203</v>
      </c>
      <c r="I33" s="277">
        <v>256638</v>
      </c>
      <c r="J33" s="277">
        <v>115769</v>
      </c>
      <c r="K33" s="278">
        <v>638610</v>
      </c>
      <c r="L33" s="279">
        <v>33019</v>
      </c>
      <c r="M33" s="270">
        <v>105913</v>
      </c>
      <c r="N33" s="280">
        <v>138932</v>
      </c>
      <c r="O33" s="276"/>
      <c r="P33" s="277">
        <v>3937</v>
      </c>
      <c r="Q33" s="277">
        <v>6476</v>
      </c>
      <c r="R33" s="277">
        <v>1043</v>
      </c>
      <c r="S33" s="277">
        <v>119954</v>
      </c>
      <c r="T33" s="277">
        <v>42230</v>
      </c>
      <c r="U33" s="277">
        <v>14744</v>
      </c>
      <c r="V33" s="277">
        <v>519</v>
      </c>
      <c r="W33" s="281"/>
      <c r="X33" s="282">
        <v>19734</v>
      </c>
      <c r="Y33" s="278">
        <v>45951</v>
      </c>
      <c r="Z33" s="283">
        <v>2467</v>
      </c>
      <c r="AA33" s="284">
        <v>257055</v>
      </c>
      <c r="AB33" s="285">
        <v>0</v>
      </c>
      <c r="AC33" s="271"/>
      <c r="AD33" s="286">
        <v>7547</v>
      </c>
      <c r="AE33" s="271"/>
      <c r="AF33" s="287">
        <v>7547</v>
      </c>
      <c r="AG33" s="288">
        <v>1632</v>
      </c>
      <c r="AH33" s="289">
        <v>1678770</v>
      </c>
      <c r="AI33" s="290">
        <v>0</v>
      </c>
      <c r="AJ33" s="291">
        <v>1678770</v>
      </c>
    </row>
    <row r="34" spans="1:36" s="269" customFormat="1" ht="15" customHeight="1">
      <c r="A34" s="243"/>
      <c r="B34" s="337" t="s">
        <v>32</v>
      </c>
      <c r="C34" s="272">
        <v>5854</v>
      </c>
      <c r="D34" s="273">
        <v>9698</v>
      </c>
      <c r="E34" s="274">
        <v>187660</v>
      </c>
      <c r="F34" s="275">
        <v>12400</v>
      </c>
      <c r="G34" s="340">
        <v>215612</v>
      </c>
      <c r="H34" s="276">
        <v>59848</v>
      </c>
      <c r="I34" s="277">
        <v>70470</v>
      </c>
      <c r="J34" s="277">
        <v>55511</v>
      </c>
      <c r="K34" s="278">
        <v>185829</v>
      </c>
      <c r="L34" s="279">
        <v>12569</v>
      </c>
      <c r="M34" s="270">
        <v>10614</v>
      </c>
      <c r="N34" s="280">
        <v>23183</v>
      </c>
      <c r="O34" s="276"/>
      <c r="P34" s="277">
        <v>1260</v>
      </c>
      <c r="Q34" s="277">
        <v>2177</v>
      </c>
      <c r="R34" s="277">
        <v>350</v>
      </c>
      <c r="S34" s="277">
        <v>42534</v>
      </c>
      <c r="T34" s="277">
        <v>0</v>
      </c>
      <c r="U34" s="277">
        <v>10511</v>
      </c>
      <c r="V34" s="277">
        <v>1679</v>
      </c>
      <c r="W34" s="281"/>
      <c r="X34" s="282">
        <v>14122</v>
      </c>
      <c r="Y34" s="278">
        <v>32883</v>
      </c>
      <c r="Z34" s="283">
        <v>670</v>
      </c>
      <c r="AA34" s="284">
        <v>106186</v>
      </c>
      <c r="AB34" s="285">
        <v>0</v>
      </c>
      <c r="AC34" s="271"/>
      <c r="AD34" s="286">
        <v>364</v>
      </c>
      <c r="AE34" s="271"/>
      <c r="AF34" s="287">
        <v>364</v>
      </c>
      <c r="AG34" s="288">
        <v>466</v>
      </c>
      <c r="AH34" s="289">
        <v>530708</v>
      </c>
      <c r="AI34" s="290">
        <v>294</v>
      </c>
      <c r="AJ34" s="291">
        <v>531002</v>
      </c>
    </row>
    <row r="35" spans="1:36" s="269" customFormat="1" ht="15" customHeight="1">
      <c r="A35" s="243"/>
      <c r="B35" s="337" t="s">
        <v>33</v>
      </c>
      <c r="C35" s="272">
        <v>734</v>
      </c>
      <c r="D35" s="273">
        <v>2281</v>
      </c>
      <c r="E35" s="274">
        <v>19832</v>
      </c>
      <c r="F35" s="275">
        <v>431</v>
      </c>
      <c r="G35" s="340">
        <v>23278</v>
      </c>
      <c r="H35" s="276">
        <v>8247</v>
      </c>
      <c r="I35" s="277">
        <v>6624</v>
      </c>
      <c r="J35" s="277">
        <v>12337</v>
      </c>
      <c r="K35" s="278">
        <v>27208</v>
      </c>
      <c r="L35" s="279">
        <v>1868</v>
      </c>
      <c r="M35" s="270">
        <v>1528</v>
      </c>
      <c r="N35" s="280">
        <v>3396</v>
      </c>
      <c r="O35" s="276"/>
      <c r="P35" s="277">
        <v>129</v>
      </c>
      <c r="Q35" s="277">
        <v>239</v>
      </c>
      <c r="R35" s="277">
        <v>38</v>
      </c>
      <c r="S35" s="277">
        <v>5984</v>
      </c>
      <c r="T35" s="277">
        <v>0</v>
      </c>
      <c r="U35" s="277">
        <v>2852</v>
      </c>
      <c r="V35" s="277">
        <v>0</v>
      </c>
      <c r="W35" s="281"/>
      <c r="X35" s="282">
        <v>3834</v>
      </c>
      <c r="Y35" s="278">
        <v>8926</v>
      </c>
      <c r="Z35" s="283">
        <v>0</v>
      </c>
      <c r="AA35" s="284">
        <v>22002</v>
      </c>
      <c r="AB35" s="285">
        <v>0</v>
      </c>
      <c r="AC35" s="271"/>
      <c r="AD35" s="286">
        <v>282</v>
      </c>
      <c r="AE35" s="271"/>
      <c r="AF35" s="287">
        <v>282</v>
      </c>
      <c r="AG35" s="288">
        <v>0</v>
      </c>
      <c r="AH35" s="289">
        <v>76166</v>
      </c>
      <c r="AI35" s="290">
        <v>0</v>
      </c>
      <c r="AJ35" s="291">
        <v>76166</v>
      </c>
    </row>
    <row r="36" spans="1:36" s="269" customFormat="1" ht="15" customHeight="1">
      <c r="A36" s="243"/>
      <c r="B36" s="337" t="s">
        <v>34</v>
      </c>
      <c r="C36" s="272">
        <v>1292</v>
      </c>
      <c r="D36" s="273">
        <v>3669</v>
      </c>
      <c r="E36" s="274">
        <v>36736</v>
      </c>
      <c r="F36" s="275">
        <v>0</v>
      </c>
      <c r="G36" s="340">
        <v>41697</v>
      </c>
      <c r="H36" s="276">
        <v>14905</v>
      </c>
      <c r="I36" s="277">
        <v>19837</v>
      </c>
      <c r="J36" s="277">
        <v>41840</v>
      </c>
      <c r="K36" s="278">
        <v>76582</v>
      </c>
      <c r="L36" s="279">
        <v>3227</v>
      </c>
      <c r="M36" s="270">
        <v>5815</v>
      </c>
      <c r="N36" s="280">
        <v>9042</v>
      </c>
      <c r="O36" s="276"/>
      <c r="P36" s="277">
        <v>230</v>
      </c>
      <c r="Q36" s="277">
        <v>410</v>
      </c>
      <c r="R36" s="277">
        <v>66</v>
      </c>
      <c r="S36" s="277">
        <v>14181</v>
      </c>
      <c r="T36" s="277">
        <v>0</v>
      </c>
      <c r="U36" s="277">
        <v>2780</v>
      </c>
      <c r="V36" s="277">
        <v>1610</v>
      </c>
      <c r="W36" s="281"/>
      <c r="X36" s="282">
        <v>3903</v>
      </c>
      <c r="Y36" s="278">
        <v>9090</v>
      </c>
      <c r="Z36" s="283">
        <v>0</v>
      </c>
      <c r="AA36" s="284">
        <v>32270</v>
      </c>
      <c r="AB36" s="285">
        <v>0</v>
      </c>
      <c r="AC36" s="271"/>
      <c r="AD36" s="286">
        <v>28</v>
      </c>
      <c r="AE36" s="271"/>
      <c r="AF36" s="287">
        <v>28</v>
      </c>
      <c r="AG36" s="288">
        <v>282</v>
      </c>
      <c r="AH36" s="289">
        <v>159337</v>
      </c>
      <c r="AI36" s="290">
        <v>-71</v>
      </c>
      <c r="AJ36" s="291">
        <v>159266</v>
      </c>
    </row>
    <row r="37" spans="1:36" s="269" customFormat="1" ht="15" customHeight="1">
      <c r="A37" s="243"/>
      <c r="B37" s="337" t="s">
        <v>35</v>
      </c>
      <c r="C37" s="272">
        <v>432</v>
      </c>
      <c r="D37" s="273">
        <v>2198</v>
      </c>
      <c r="E37" s="274">
        <v>13018</v>
      </c>
      <c r="F37" s="275">
        <v>963</v>
      </c>
      <c r="G37" s="340">
        <v>16611</v>
      </c>
      <c r="H37" s="276">
        <v>2548</v>
      </c>
      <c r="I37" s="277">
        <v>4009</v>
      </c>
      <c r="J37" s="277">
        <v>32627</v>
      </c>
      <c r="K37" s="278">
        <v>39184</v>
      </c>
      <c r="L37" s="279">
        <v>1108</v>
      </c>
      <c r="M37" s="270">
        <v>959</v>
      </c>
      <c r="N37" s="280">
        <v>2067</v>
      </c>
      <c r="O37" s="276"/>
      <c r="P37" s="277">
        <v>80</v>
      </c>
      <c r="Q37" s="277">
        <v>143</v>
      </c>
      <c r="R37" s="277">
        <v>23</v>
      </c>
      <c r="S37" s="277">
        <v>4507</v>
      </c>
      <c r="T37" s="277">
        <v>0</v>
      </c>
      <c r="U37" s="277">
        <v>2454</v>
      </c>
      <c r="V37" s="277">
        <v>1891</v>
      </c>
      <c r="W37" s="281"/>
      <c r="X37" s="282">
        <v>3268</v>
      </c>
      <c r="Y37" s="278">
        <v>7611</v>
      </c>
      <c r="Z37" s="283">
        <v>0</v>
      </c>
      <c r="AA37" s="284">
        <v>19977</v>
      </c>
      <c r="AB37" s="285">
        <v>0</v>
      </c>
      <c r="AC37" s="271"/>
      <c r="AD37" s="286">
        <v>0</v>
      </c>
      <c r="AE37" s="271"/>
      <c r="AF37" s="287">
        <v>0</v>
      </c>
      <c r="AG37" s="288">
        <v>0</v>
      </c>
      <c r="AH37" s="289">
        <v>77839</v>
      </c>
      <c r="AI37" s="290">
        <v>0</v>
      </c>
      <c r="AJ37" s="291">
        <v>77839</v>
      </c>
    </row>
    <row r="38" spans="1:36" s="269" customFormat="1" ht="15" customHeight="1">
      <c r="A38" s="243"/>
      <c r="B38" s="337" t="s">
        <v>36</v>
      </c>
      <c r="C38" s="272">
        <v>3166</v>
      </c>
      <c r="D38" s="273">
        <v>9931</v>
      </c>
      <c r="E38" s="274">
        <v>96803</v>
      </c>
      <c r="F38" s="275">
        <v>6469</v>
      </c>
      <c r="G38" s="340">
        <v>116369</v>
      </c>
      <c r="H38" s="276">
        <v>21036</v>
      </c>
      <c r="I38" s="277">
        <v>28636</v>
      </c>
      <c r="J38" s="277">
        <v>259823</v>
      </c>
      <c r="K38" s="278">
        <v>309495</v>
      </c>
      <c r="L38" s="279">
        <v>7222</v>
      </c>
      <c r="M38" s="270">
        <v>14737</v>
      </c>
      <c r="N38" s="280">
        <v>21959</v>
      </c>
      <c r="O38" s="276"/>
      <c r="P38" s="277">
        <v>618</v>
      </c>
      <c r="Q38" s="277">
        <v>1067</v>
      </c>
      <c r="R38" s="277">
        <v>172</v>
      </c>
      <c r="S38" s="277">
        <v>28051</v>
      </c>
      <c r="T38" s="277">
        <v>0</v>
      </c>
      <c r="U38" s="277">
        <v>15317</v>
      </c>
      <c r="V38" s="277">
        <v>1889</v>
      </c>
      <c r="W38" s="281"/>
      <c r="X38" s="282">
        <v>20617</v>
      </c>
      <c r="Y38" s="278">
        <v>48007</v>
      </c>
      <c r="Z38" s="283">
        <v>643</v>
      </c>
      <c r="AA38" s="284">
        <v>116381</v>
      </c>
      <c r="AB38" s="285">
        <v>0</v>
      </c>
      <c r="AC38" s="271"/>
      <c r="AD38" s="286">
        <v>65</v>
      </c>
      <c r="AE38" s="271"/>
      <c r="AF38" s="287">
        <v>65</v>
      </c>
      <c r="AG38" s="288">
        <v>0</v>
      </c>
      <c r="AH38" s="289">
        <v>564269</v>
      </c>
      <c r="AI38" s="290">
        <v>0</v>
      </c>
      <c r="AJ38" s="291">
        <v>564269</v>
      </c>
    </row>
    <row r="39" spans="1:36" s="269" customFormat="1" ht="15" customHeight="1">
      <c r="A39" s="243"/>
      <c r="B39" s="337" t="s">
        <v>37</v>
      </c>
      <c r="C39" s="272">
        <v>924</v>
      </c>
      <c r="D39" s="273">
        <v>4913</v>
      </c>
      <c r="E39" s="274">
        <v>28345</v>
      </c>
      <c r="F39" s="275">
        <v>666</v>
      </c>
      <c r="G39" s="340">
        <v>34848</v>
      </c>
      <c r="H39" s="276">
        <v>11673</v>
      </c>
      <c r="I39" s="277">
        <v>10487</v>
      </c>
      <c r="J39" s="277">
        <v>105642</v>
      </c>
      <c r="K39" s="278">
        <v>127802</v>
      </c>
      <c r="L39" s="279">
        <v>2094</v>
      </c>
      <c r="M39" s="270">
        <v>4295</v>
      </c>
      <c r="N39" s="280">
        <v>6389</v>
      </c>
      <c r="O39" s="276"/>
      <c r="P39" s="277">
        <v>186</v>
      </c>
      <c r="Q39" s="277">
        <v>321</v>
      </c>
      <c r="R39" s="277">
        <v>52</v>
      </c>
      <c r="S39" s="277">
        <v>8972</v>
      </c>
      <c r="T39" s="277">
        <v>1075</v>
      </c>
      <c r="U39" s="277">
        <v>3134</v>
      </c>
      <c r="V39" s="277">
        <v>1366</v>
      </c>
      <c r="W39" s="281"/>
      <c r="X39" s="282">
        <v>4208</v>
      </c>
      <c r="Y39" s="278">
        <v>9798</v>
      </c>
      <c r="Z39" s="283">
        <v>0</v>
      </c>
      <c r="AA39" s="284">
        <v>29112</v>
      </c>
      <c r="AB39" s="285">
        <v>0</v>
      </c>
      <c r="AC39" s="271"/>
      <c r="AD39" s="286">
        <v>88</v>
      </c>
      <c r="AE39" s="271"/>
      <c r="AF39" s="287">
        <v>88</v>
      </c>
      <c r="AG39" s="288">
        <v>0</v>
      </c>
      <c r="AH39" s="289">
        <v>198239</v>
      </c>
      <c r="AI39" s="290">
        <v>-57</v>
      </c>
      <c r="AJ39" s="291">
        <v>198182</v>
      </c>
    </row>
    <row r="40" spans="1:36" s="269" customFormat="1" ht="15" customHeight="1">
      <c r="A40" s="243"/>
      <c r="B40" s="337" t="s">
        <v>38</v>
      </c>
      <c r="C40" s="272">
        <v>646</v>
      </c>
      <c r="D40" s="273">
        <v>2805</v>
      </c>
      <c r="E40" s="274">
        <v>21807</v>
      </c>
      <c r="F40" s="275">
        <v>1366</v>
      </c>
      <c r="G40" s="340">
        <v>26624</v>
      </c>
      <c r="H40" s="276">
        <v>8308</v>
      </c>
      <c r="I40" s="277">
        <v>3969</v>
      </c>
      <c r="J40" s="277">
        <v>29825</v>
      </c>
      <c r="K40" s="278">
        <v>42102</v>
      </c>
      <c r="L40" s="279">
        <v>1144</v>
      </c>
      <c r="M40" s="270">
        <v>1356</v>
      </c>
      <c r="N40" s="280">
        <v>2500</v>
      </c>
      <c r="O40" s="276"/>
      <c r="P40" s="277">
        <v>154</v>
      </c>
      <c r="Q40" s="277">
        <v>265</v>
      </c>
      <c r="R40" s="277">
        <v>43</v>
      </c>
      <c r="S40" s="277">
        <v>5918</v>
      </c>
      <c r="T40" s="277">
        <v>0</v>
      </c>
      <c r="U40" s="277">
        <v>2621</v>
      </c>
      <c r="V40" s="277">
        <v>1089</v>
      </c>
      <c r="W40" s="281"/>
      <c r="X40" s="282">
        <v>3509</v>
      </c>
      <c r="Y40" s="278">
        <v>8171</v>
      </c>
      <c r="Z40" s="283">
        <v>0</v>
      </c>
      <c r="AA40" s="284">
        <v>21770</v>
      </c>
      <c r="AB40" s="285">
        <v>0</v>
      </c>
      <c r="AC40" s="271"/>
      <c r="AD40" s="286">
        <v>0</v>
      </c>
      <c r="AE40" s="271"/>
      <c r="AF40" s="287">
        <v>0</v>
      </c>
      <c r="AG40" s="288">
        <v>0</v>
      </c>
      <c r="AH40" s="289">
        <v>92996</v>
      </c>
      <c r="AI40" s="290">
        <v>0</v>
      </c>
      <c r="AJ40" s="291">
        <v>92996</v>
      </c>
    </row>
    <row r="41" spans="1:36" s="269" customFormat="1" ht="15" customHeight="1">
      <c r="A41" s="243"/>
      <c r="B41" s="337" t="s">
        <v>39</v>
      </c>
      <c r="C41" s="272">
        <v>1319</v>
      </c>
      <c r="D41" s="273">
        <v>5003</v>
      </c>
      <c r="E41" s="274">
        <v>35762</v>
      </c>
      <c r="F41" s="275">
        <v>255</v>
      </c>
      <c r="G41" s="340">
        <v>42339</v>
      </c>
      <c r="H41" s="276">
        <v>20157</v>
      </c>
      <c r="I41" s="277">
        <v>13906</v>
      </c>
      <c r="J41" s="277">
        <v>42342</v>
      </c>
      <c r="K41" s="278">
        <v>76405</v>
      </c>
      <c r="L41" s="279">
        <v>3291</v>
      </c>
      <c r="M41" s="270">
        <v>2082</v>
      </c>
      <c r="N41" s="280">
        <v>5373</v>
      </c>
      <c r="O41" s="276"/>
      <c r="P41" s="277">
        <v>226</v>
      </c>
      <c r="Q41" s="277">
        <v>451</v>
      </c>
      <c r="R41" s="277">
        <v>72</v>
      </c>
      <c r="S41" s="277">
        <v>12887</v>
      </c>
      <c r="T41" s="277">
        <v>0</v>
      </c>
      <c r="U41" s="277">
        <v>3445</v>
      </c>
      <c r="V41" s="277">
        <v>616</v>
      </c>
      <c r="W41" s="281"/>
      <c r="X41" s="282">
        <v>4622</v>
      </c>
      <c r="Y41" s="278">
        <v>10767</v>
      </c>
      <c r="Z41" s="283">
        <v>0</v>
      </c>
      <c r="AA41" s="284">
        <v>33086</v>
      </c>
      <c r="AB41" s="285">
        <v>0</v>
      </c>
      <c r="AC41" s="271"/>
      <c r="AD41" s="286">
        <v>40</v>
      </c>
      <c r="AE41" s="271"/>
      <c r="AF41" s="287">
        <v>40</v>
      </c>
      <c r="AG41" s="288">
        <v>0</v>
      </c>
      <c r="AH41" s="289">
        <v>157243</v>
      </c>
      <c r="AI41" s="290">
        <v>0</v>
      </c>
      <c r="AJ41" s="291">
        <v>157243</v>
      </c>
    </row>
    <row r="42" spans="1:36" s="269" customFormat="1" ht="15" customHeight="1" thickBot="1">
      <c r="A42" s="243"/>
      <c r="B42" s="338" t="s">
        <v>40</v>
      </c>
      <c r="C42" s="292">
        <v>1700</v>
      </c>
      <c r="D42" s="293">
        <v>4899</v>
      </c>
      <c r="E42" s="294">
        <v>48275</v>
      </c>
      <c r="F42" s="295">
        <v>766</v>
      </c>
      <c r="G42" s="341">
        <v>55640</v>
      </c>
      <c r="H42" s="296">
        <v>20893</v>
      </c>
      <c r="I42" s="294">
        <v>19173</v>
      </c>
      <c r="J42" s="294">
        <v>13662</v>
      </c>
      <c r="K42" s="295">
        <v>53728</v>
      </c>
      <c r="L42" s="297">
        <v>4379</v>
      </c>
      <c r="M42" s="298">
        <v>2124</v>
      </c>
      <c r="N42" s="299">
        <v>6503</v>
      </c>
      <c r="O42" s="296"/>
      <c r="P42" s="294">
        <v>299</v>
      </c>
      <c r="Q42" s="294">
        <v>560</v>
      </c>
      <c r="R42" s="294">
        <v>89</v>
      </c>
      <c r="S42" s="294">
        <v>14614</v>
      </c>
      <c r="T42" s="294">
        <v>0</v>
      </c>
      <c r="U42" s="294">
        <v>5197</v>
      </c>
      <c r="V42" s="294">
        <v>0</v>
      </c>
      <c r="W42" s="300"/>
      <c r="X42" s="301">
        <v>6952</v>
      </c>
      <c r="Y42" s="295">
        <v>16187</v>
      </c>
      <c r="Z42" s="302">
        <v>574</v>
      </c>
      <c r="AA42" s="303">
        <v>44472</v>
      </c>
      <c r="AB42" s="304">
        <v>0</v>
      </c>
      <c r="AC42" s="305"/>
      <c r="AD42" s="298">
        <v>128</v>
      </c>
      <c r="AE42" s="305"/>
      <c r="AF42" s="306">
        <v>128</v>
      </c>
      <c r="AG42" s="307">
        <v>0</v>
      </c>
      <c r="AH42" s="308">
        <v>160471</v>
      </c>
      <c r="AI42" s="309">
        <v>0</v>
      </c>
      <c r="AJ42" s="310">
        <v>160471</v>
      </c>
    </row>
    <row r="43" spans="1:36" s="269" customFormat="1" ht="15" customHeight="1" thickBot="1">
      <c r="A43" s="243"/>
      <c r="B43" s="311" t="s">
        <v>241</v>
      </c>
      <c r="C43" s="312">
        <v>1052247</v>
      </c>
      <c r="D43" s="313">
        <v>1825088</v>
      </c>
      <c r="E43" s="313">
        <v>45389678</v>
      </c>
      <c r="F43" s="313">
        <v>3965451</v>
      </c>
      <c r="G43" s="314">
        <v>52232464</v>
      </c>
      <c r="H43" s="312">
        <v>17407899</v>
      </c>
      <c r="I43" s="313">
        <v>16903995</v>
      </c>
      <c r="J43" s="313">
        <v>5271244</v>
      </c>
      <c r="K43" s="315">
        <v>39583138</v>
      </c>
      <c r="L43" s="312">
        <v>1225641</v>
      </c>
      <c r="M43" s="313">
        <v>4865918</v>
      </c>
      <c r="N43" s="315">
        <v>6091559</v>
      </c>
      <c r="O43" s="312">
        <v>720670</v>
      </c>
      <c r="P43" s="313">
        <v>392093</v>
      </c>
      <c r="Q43" s="313">
        <v>523801</v>
      </c>
      <c r="R43" s="313">
        <v>84665</v>
      </c>
      <c r="S43" s="315">
        <v>6800393</v>
      </c>
      <c r="T43" s="313">
        <v>335154</v>
      </c>
      <c r="U43" s="316">
        <v>603567</v>
      </c>
      <c r="V43" s="313">
        <v>195139</v>
      </c>
      <c r="W43" s="313">
        <v>0</v>
      </c>
      <c r="X43" s="313">
        <v>807298</v>
      </c>
      <c r="Y43" s="313">
        <v>1879956</v>
      </c>
      <c r="Z43" s="316">
        <v>170716</v>
      </c>
      <c r="AA43" s="317">
        <v>12513452</v>
      </c>
      <c r="AB43" s="318">
        <v>15</v>
      </c>
      <c r="AC43" s="319">
        <v>0</v>
      </c>
      <c r="AD43" s="313">
        <v>490286</v>
      </c>
      <c r="AE43" s="319">
        <v>0</v>
      </c>
      <c r="AF43" s="315">
        <v>490301</v>
      </c>
      <c r="AG43" s="320">
        <v>50986</v>
      </c>
      <c r="AH43" s="320">
        <v>110859928</v>
      </c>
      <c r="AI43" s="320">
        <v>-38406</v>
      </c>
      <c r="AJ43" s="320">
        <v>110821522</v>
      </c>
    </row>
    <row r="44" spans="1:36" s="269" customFormat="1" ht="15" customHeight="1" thickBot="1">
      <c r="A44" s="243"/>
      <c r="B44" s="321" t="s">
        <v>242</v>
      </c>
      <c r="C44" s="322">
        <v>280644</v>
      </c>
      <c r="D44" s="323">
        <v>414383</v>
      </c>
      <c r="E44" s="323">
        <v>10808416</v>
      </c>
      <c r="F44" s="323">
        <v>674580</v>
      </c>
      <c r="G44" s="324">
        <v>12178023</v>
      </c>
      <c r="H44" s="322">
        <v>3920219</v>
      </c>
      <c r="I44" s="323">
        <v>3811694</v>
      </c>
      <c r="J44" s="323">
        <v>1772886</v>
      </c>
      <c r="K44" s="324">
        <v>9504799</v>
      </c>
      <c r="L44" s="322">
        <v>386575</v>
      </c>
      <c r="M44" s="323">
        <v>1210890</v>
      </c>
      <c r="N44" s="324">
        <v>1597465</v>
      </c>
      <c r="O44" s="322">
        <v>0</v>
      </c>
      <c r="P44" s="323">
        <v>81548</v>
      </c>
      <c r="Q44" s="323">
        <v>126146</v>
      </c>
      <c r="R44" s="323">
        <v>20299</v>
      </c>
      <c r="S44" s="324">
        <v>1680176</v>
      </c>
      <c r="T44" s="323">
        <v>128091</v>
      </c>
      <c r="U44" s="325">
        <v>243016</v>
      </c>
      <c r="V44" s="323">
        <v>19427</v>
      </c>
      <c r="W44" s="323">
        <v>0</v>
      </c>
      <c r="X44" s="323">
        <v>325523</v>
      </c>
      <c r="Y44" s="323">
        <v>758023</v>
      </c>
      <c r="Z44" s="325">
        <v>41321</v>
      </c>
      <c r="AA44" s="326">
        <v>3423570</v>
      </c>
      <c r="AB44" s="327">
        <v>5</v>
      </c>
      <c r="AC44" s="319">
        <v>0</v>
      </c>
      <c r="AD44" s="323">
        <v>127484</v>
      </c>
      <c r="AE44" s="319">
        <v>0</v>
      </c>
      <c r="AF44" s="324">
        <v>127489</v>
      </c>
      <c r="AG44" s="328">
        <v>57216</v>
      </c>
      <c r="AH44" s="328">
        <v>26774130</v>
      </c>
      <c r="AI44" s="328">
        <v>12746</v>
      </c>
      <c r="AJ44" s="328">
        <v>26786876</v>
      </c>
    </row>
    <row r="45" spans="1:36" s="269" customFormat="1" ht="15" customHeight="1" thickBot="1">
      <c r="A45" s="243"/>
      <c r="B45" s="329" t="s">
        <v>243</v>
      </c>
      <c r="C45" s="330">
        <v>1332891</v>
      </c>
      <c r="D45" s="313">
        <v>2239471</v>
      </c>
      <c r="E45" s="313">
        <v>56198094</v>
      </c>
      <c r="F45" s="313">
        <v>4640031</v>
      </c>
      <c r="G45" s="315">
        <v>64410487</v>
      </c>
      <c r="H45" s="330">
        <v>21328118</v>
      </c>
      <c r="I45" s="313">
        <v>20715689</v>
      </c>
      <c r="J45" s="313">
        <v>7044130</v>
      </c>
      <c r="K45" s="315">
        <v>49087937</v>
      </c>
      <c r="L45" s="330">
        <v>1612216</v>
      </c>
      <c r="M45" s="313">
        <v>6076808</v>
      </c>
      <c r="N45" s="315">
        <v>7689024</v>
      </c>
      <c r="O45" s="330">
        <v>720670</v>
      </c>
      <c r="P45" s="313">
        <v>473641</v>
      </c>
      <c r="Q45" s="313">
        <v>649947</v>
      </c>
      <c r="R45" s="313">
        <v>104964</v>
      </c>
      <c r="S45" s="315">
        <v>8480569</v>
      </c>
      <c r="T45" s="313">
        <v>463245</v>
      </c>
      <c r="U45" s="316">
        <v>846583</v>
      </c>
      <c r="V45" s="313">
        <v>214566</v>
      </c>
      <c r="W45" s="313">
        <v>0</v>
      </c>
      <c r="X45" s="313">
        <v>1132821</v>
      </c>
      <c r="Y45" s="313">
        <v>2637979</v>
      </c>
      <c r="Z45" s="316">
        <v>212037</v>
      </c>
      <c r="AA45" s="317">
        <v>15937022</v>
      </c>
      <c r="AB45" s="318">
        <v>20</v>
      </c>
      <c r="AC45" s="331">
        <v>0</v>
      </c>
      <c r="AD45" s="313">
        <v>617770</v>
      </c>
      <c r="AE45" s="331">
        <v>0</v>
      </c>
      <c r="AF45" s="315">
        <v>617790</v>
      </c>
      <c r="AG45" s="332">
        <v>108202</v>
      </c>
      <c r="AH45" s="332">
        <v>137634058</v>
      </c>
      <c r="AI45" s="332">
        <v>-25660</v>
      </c>
      <c r="AJ45" s="332">
        <v>137608398</v>
      </c>
    </row>
  </sheetData>
  <mergeCells count="13">
    <mergeCell ref="B2:B3"/>
    <mergeCell ref="W2:W3"/>
    <mergeCell ref="X2:X3"/>
    <mergeCell ref="Y2:Y3"/>
    <mergeCell ref="Z2:Z3"/>
    <mergeCell ref="AG2:AG3"/>
    <mergeCell ref="AH2:AH3"/>
    <mergeCell ref="C2:G2"/>
    <mergeCell ref="H2:K2"/>
    <mergeCell ref="R2:R3"/>
    <mergeCell ref="S2:S3"/>
    <mergeCell ref="T2:T3"/>
    <mergeCell ref="U2:U3"/>
  </mergeCells>
  <phoneticPr fontId="2"/>
  <printOptions horizontalCentered="1" gridLinesSet="0"/>
  <pageMargins left="0.59055118110236227" right="0.59055118110236227" top="0.59055118110236227" bottom="0.59055118110236227" header="0.39370078740157483" footer="0.39370078740157483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第３編</vt:lpstr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  <vt:lpstr>第３編!Print_Area</vt:lpstr>
      <vt:lpstr>'4'!Print_Titles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2014-04-09T23:52:54Z</cp:lastPrinted>
  <dcterms:created xsi:type="dcterms:W3CDTF">2014-02-19T02:40:50Z</dcterms:created>
  <dcterms:modified xsi:type="dcterms:W3CDTF">2014-04-09T23:55:09Z</dcterms:modified>
</cp:coreProperties>
</file>